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ndrewc.muran/Dropbox/ADDF stuff/"/>
    </mc:Choice>
  </mc:AlternateContent>
  <xr:revisionPtr revIDLastSave="0" documentId="13_ncr:1_{8CE5D8C3-FFCF-C340-B0C1-7E67A5B7E21D}" xr6:coauthVersionLast="46" xr6:coauthVersionMax="46" xr10:uidLastSave="{00000000-0000-0000-0000-000000000000}"/>
  <bookViews>
    <workbookView xWindow="5100" yWindow="3760" windowWidth="26840" windowHeight="15940" xr2:uid="{A8B48CEF-0AC6-FE40-B53E-379C56B24389}"/>
  </bookViews>
  <sheets>
    <sheet name="Capitalization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H13" i="1"/>
  <c r="E14" i="1"/>
  <c r="H14" i="1"/>
  <c r="E15" i="1"/>
  <c r="H15" i="1"/>
  <c r="H16" i="1"/>
  <c r="F21" i="1"/>
  <c r="I21" i="1"/>
  <c r="F22" i="1"/>
  <c r="I22" i="1"/>
  <c r="J16" i="1" s="1"/>
  <c r="K16" i="1" s="1"/>
  <c r="J15" i="1" l="1"/>
  <c r="K15" i="1" s="1"/>
  <c r="J17" i="1"/>
  <c r="K17" i="1" s="1"/>
  <c r="J14" i="1"/>
  <c r="K14" i="1" s="1"/>
  <c r="J13" i="1"/>
  <c r="K13" i="1" s="1"/>
</calcChain>
</file>

<file path=xl/sharedStrings.xml><?xml version="1.0" encoding="utf-8"?>
<sst xmlns="http://schemas.openxmlformats.org/spreadsheetml/2006/main" count="36" uniqueCount="30">
  <si>
    <r>
      <t xml:space="preserve">Notes:
</t>
    </r>
    <r>
      <rPr>
        <b/>
        <i/>
        <sz val="11"/>
        <color theme="4"/>
        <rFont val="Calibri"/>
        <family val="2"/>
        <scheme val="minor"/>
      </rPr>
      <t xml:space="preserve">Please include details on any board member additions or key changes in the investment round </t>
    </r>
  </si>
  <si>
    <t>Please add rows to include additional investors / columns to include later funding rounds as needed</t>
  </si>
  <si>
    <t>Post-money</t>
  </si>
  <si>
    <t>Investment in this round</t>
  </si>
  <si>
    <t>Pre-money</t>
  </si>
  <si>
    <t xml:space="preserve">G </t>
  </si>
  <si>
    <t xml:space="preserve">F </t>
  </si>
  <si>
    <t xml:space="preserve">E </t>
  </si>
  <si>
    <t xml:space="preserve">D </t>
  </si>
  <si>
    <t>Example: Academic Institution</t>
  </si>
  <si>
    <t xml:space="preserve">C </t>
  </si>
  <si>
    <t>Example: Venture Capital firm</t>
  </si>
  <si>
    <t xml:space="preserve">B </t>
  </si>
  <si>
    <t>Example: High-net-worth individual</t>
  </si>
  <si>
    <t xml:space="preserve">A </t>
  </si>
  <si>
    <t>Description of Investor (optional)</t>
  </si>
  <si>
    <t>Shares</t>
  </si>
  <si>
    <t>%</t>
  </si>
  <si>
    <t>Investment</t>
  </si>
  <si>
    <t>Investors</t>
  </si>
  <si>
    <t>Series A</t>
  </si>
  <si>
    <t>Seed round</t>
  </si>
  <si>
    <t>Pre-seed</t>
  </si>
  <si>
    <t>shares</t>
  </si>
  <si>
    <t>Total stock</t>
  </si>
  <si>
    <t>3: Capitalization Table</t>
  </si>
  <si>
    <t xml:space="preserve">Instructions: Please update the capitalization table for your organization here and include a description of investors with additional details on key changes in each round of investment. Please note that the numbers that have been input here are for illustrative purposes only to understand the model better. </t>
  </si>
  <si>
    <t>Inputs</t>
  </si>
  <si>
    <t>KEY</t>
  </si>
  <si>
    <t>Cap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</si>
</sst>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9"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b/>
      <sz val="11"/>
      <color theme="4"/>
      <name val="Calibri"/>
      <family val="2"/>
      <scheme val="minor"/>
    </font>
    <font>
      <b/>
      <i/>
      <sz val="11"/>
      <color theme="4"/>
      <name val="Calibri"/>
      <family val="2"/>
      <scheme val="minor"/>
    </font>
    <font>
      <b/>
      <i/>
      <sz val="11"/>
      <color theme="1"/>
      <name val="Calibri"/>
      <family val="2"/>
      <scheme val="minor"/>
    </font>
    <font>
      <sz val="11"/>
      <color theme="0"/>
      <name val="Calibri"/>
      <family val="2"/>
      <scheme val="minor"/>
    </font>
    <font>
      <b/>
      <sz val="11"/>
      <color theme="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0" fillId="0" borderId="0" xfId="0" applyAlignment="1">
      <alignment horizontal="center"/>
    </xf>
    <xf numFmtId="0" fontId="4" fillId="0" borderId="0" xfId="0" applyFont="1" applyAlignment="1">
      <alignment horizontal="right" vertical="center" wrapText="1"/>
    </xf>
    <xf numFmtId="0" fontId="5" fillId="0" borderId="0" xfId="0" applyFont="1"/>
    <xf numFmtId="0" fontId="3" fillId="0" borderId="2" xfId="0" applyFont="1" applyBorder="1"/>
    <xf numFmtId="0" fontId="3" fillId="0" borderId="3" xfId="0" applyFont="1" applyBorder="1"/>
    <xf numFmtId="164" fontId="3" fillId="0" borderId="3" xfId="2" applyNumberFormat="1" applyFont="1" applyBorder="1"/>
    <xf numFmtId="164" fontId="3" fillId="0" borderId="4" xfId="2" applyNumberFormat="1" applyFont="1" applyBorder="1"/>
    <xf numFmtId="6" fontId="3" fillId="2" borderId="4" xfId="0" applyNumberFormat="1" applyFont="1" applyFill="1" applyBorder="1"/>
    <xf numFmtId="0" fontId="3" fillId="0" borderId="0" xfId="0" applyFont="1" applyAlignment="1">
      <alignment horizontal="right"/>
    </xf>
    <xf numFmtId="0" fontId="3" fillId="0" borderId="5" xfId="0" applyFont="1" applyBorder="1"/>
    <xf numFmtId="164" fontId="3" fillId="0" borderId="0" xfId="2" applyNumberFormat="1" applyFont="1" applyBorder="1"/>
    <xf numFmtId="164" fontId="3" fillId="0" borderId="6" xfId="2" applyNumberFormat="1" applyFont="1" applyBorder="1"/>
    <xf numFmtId="0" fontId="3" fillId="0" borderId="6" xfId="0" applyFont="1" applyBorder="1"/>
    <xf numFmtId="0" fontId="3" fillId="0" borderId="7" xfId="0" applyFont="1" applyBorder="1"/>
    <xf numFmtId="0" fontId="3" fillId="0" borderId="8" xfId="0" applyFont="1" applyBorder="1"/>
    <xf numFmtId="164" fontId="3" fillId="2" borderId="8" xfId="2" applyNumberFormat="1" applyFont="1" applyFill="1" applyBorder="1"/>
    <xf numFmtId="164" fontId="3" fillId="2" borderId="9" xfId="2" applyNumberFormat="1" applyFont="1" applyFill="1" applyBorder="1"/>
    <xf numFmtId="0" fontId="3" fillId="0" borderId="9" xfId="0" applyFont="1" applyBorder="1"/>
    <xf numFmtId="0" fontId="2" fillId="2" borderId="10" xfId="0" applyFont="1" applyFill="1" applyBorder="1" applyAlignment="1">
      <alignment horizontal="left"/>
    </xf>
    <xf numFmtId="0" fontId="0" fillId="0" borderId="5" xfId="0" applyBorder="1"/>
    <xf numFmtId="0" fontId="0" fillId="0" borderId="6" xfId="0" applyBorder="1"/>
    <xf numFmtId="0" fontId="0" fillId="2" borderId="0" xfId="0" applyFill="1" applyAlignment="1">
      <alignment horizontal="right"/>
    </xf>
    <xf numFmtId="0" fontId="2" fillId="2" borderId="0" xfId="0" applyFont="1" applyFill="1" applyAlignment="1">
      <alignment horizontal="left"/>
    </xf>
    <xf numFmtId="165" fontId="0" fillId="0" borderId="0" xfId="1" applyNumberFormat="1" applyFont="1" applyFill="1" applyBorder="1"/>
    <xf numFmtId="165" fontId="0" fillId="0" borderId="5" xfId="1" applyNumberFormat="1" applyFont="1" applyBorder="1"/>
    <xf numFmtId="10" fontId="0" fillId="0" borderId="0" xfId="3" applyNumberFormat="1" applyFont="1" applyFill="1" applyBorder="1"/>
    <xf numFmtId="6" fontId="0" fillId="2" borderId="0" xfId="0" applyNumberFormat="1" applyFill="1"/>
    <xf numFmtId="10" fontId="0" fillId="0" borderId="0" xfId="3" applyNumberFormat="1" applyFont="1" applyBorder="1"/>
    <xf numFmtId="10" fontId="0" fillId="0" borderId="0" xfId="0" applyNumberFormat="1"/>
    <xf numFmtId="164" fontId="0" fillId="2" borderId="6" xfId="2" applyNumberFormat="1" applyFont="1" applyFill="1" applyBorder="1"/>
    <xf numFmtId="164" fontId="0" fillId="0" borderId="6" xfId="2" applyNumberFormat="1" applyFont="1" applyFill="1" applyBorder="1"/>
    <xf numFmtId="10" fontId="0" fillId="2" borderId="0" xfId="0" applyNumberFormat="1" applyFill="1"/>
    <xf numFmtId="9" fontId="0" fillId="2" borderId="0" xfId="0" applyNumberFormat="1" applyFill="1"/>
    <xf numFmtId="0" fontId="3" fillId="0" borderId="0" xfId="0" applyFont="1" applyAlignment="1">
      <alignment horizontal="center"/>
    </xf>
    <xf numFmtId="0" fontId="3" fillId="0" borderId="4" xfId="0" applyFont="1" applyBorder="1"/>
    <xf numFmtId="3" fontId="0" fillId="2" borderId="0" xfId="0" applyNumberFormat="1" applyFill="1"/>
    <xf numFmtId="0" fontId="6" fillId="0" borderId="0" xfId="0" applyFont="1"/>
    <xf numFmtId="0" fontId="0" fillId="0" borderId="11" xfId="0" applyBorder="1"/>
    <xf numFmtId="0" fontId="0" fillId="2" borderId="13" xfId="0" applyFill="1" applyBorder="1" applyAlignment="1">
      <alignment horizontal="right"/>
    </xf>
    <xf numFmtId="0" fontId="3" fillId="0" borderId="11" xfId="0" applyFont="1" applyBorder="1" applyAlignment="1">
      <alignment horizontal="center"/>
    </xf>
    <xf numFmtId="0" fontId="3" fillId="0" borderId="13" xfId="0" applyFont="1" applyBorder="1" applyAlignment="1">
      <alignment horizontal="center"/>
    </xf>
    <xf numFmtId="0" fontId="7" fillId="6" borderId="0" xfId="0" applyFont="1" applyFill="1"/>
    <xf numFmtId="0" fontId="7" fillId="6" borderId="0" xfId="0" applyFont="1" applyFill="1" applyAlignment="1">
      <alignment horizontal="right"/>
    </xf>
    <xf numFmtId="0" fontId="8" fillId="6" borderId="0" xfId="0" applyFont="1" applyFill="1"/>
    <xf numFmtId="0" fontId="5" fillId="0" borderId="0" xfId="0" applyFont="1" applyAlignment="1">
      <alignment horizontal="left" vertical="top" wrapText="1"/>
    </xf>
    <xf numFmtId="0" fontId="0" fillId="2" borderId="1" xfId="0" applyFill="1" applyBorder="1" applyAlignment="1">
      <alignment horizontal="center"/>
    </xf>
    <xf numFmtId="0" fontId="3" fillId="5" borderId="0" xfId="0" applyFont="1" applyFill="1" applyAlignment="1">
      <alignment horizontal="center" vertical="center"/>
    </xf>
    <xf numFmtId="0" fontId="3" fillId="3" borderId="13"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xf numFmtId="0" fontId="3" fillId="4" borderId="1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DB31-0E20-0743-82C0-EED8C492FF37}">
  <dimension ref="A1:M25"/>
  <sheetViews>
    <sheetView showGridLines="0" tabSelected="1" workbookViewId="0">
      <selection activeCell="E3" sqref="E3"/>
    </sheetView>
  </sheetViews>
  <sheetFormatPr baseColWidth="10" defaultColWidth="8.83203125" defaultRowHeight="15" x14ac:dyDescent="0.2"/>
  <cols>
    <col min="1" max="1" width="3.1640625" customWidth="1"/>
    <col min="2" max="2" width="21.6640625" bestFit="1" customWidth="1"/>
    <col min="3" max="3" width="14.6640625" customWidth="1"/>
    <col min="4" max="5" width="13.1640625" customWidth="1"/>
    <col min="6" max="6" width="14.6640625" customWidth="1"/>
    <col min="7" max="8" width="13.1640625" customWidth="1"/>
    <col min="9" max="9" width="14.6640625" customWidth="1"/>
    <col min="10" max="12" width="13.1640625" customWidth="1"/>
    <col min="13" max="13" width="37.5" customWidth="1"/>
  </cols>
  <sheetData>
    <row r="1" spans="1:13" s="44" customFormat="1" x14ac:dyDescent="0.2">
      <c r="A1" s="46" t="s">
        <v>29</v>
      </c>
      <c r="B1" s="45"/>
    </row>
    <row r="2" spans="1:13" ht="16" thickBot="1" x14ac:dyDescent="0.25"/>
    <row r="3" spans="1:13" ht="16" thickBot="1" x14ac:dyDescent="0.25">
      <c r="B3" s="43" t="s">
        <v>28</v>
      </c>
      <c r="C3" s="42"/>
    </row>
    <row r="4" spans="1:13" ht="16" thickBot="1" x14ac:dyDescent="0.25">
      <c r="B4" s="41"/>
      <c r="C4" s="40" t="s">
        <v>27</v>
      </c>
    </row>
    <row r="6" spans="1:13" ht="66.75" customHeight="1" x14ac:dyDescent="0.2">
      <c r="B6" s="39"/>
      <c r="C6" s="47" t="s">
        <v>26</v>
      </c>
      <c r="D6" s="47"/>
      <c r="E6" s="47"/>
      <c r="F6" s="47"/>
      <c r="G6" s="47"/>
      <c r="H6" s="47"/>
      <c r="I6" s="47"/>
      <c r="J6" s="47"/>
      <c r="K6" s="47"/>
      <c r="L6" s="39"/>
      <c r="M6" s="39"/>
    </row>
    <row r="8" spans="1:13" ht="36" customHeight="1" x14ac:dyDescent="0.2">
      <c r="C8" s="49" t="s">
        <v>25</v>
      </c>
      <c r="D8" s="49"/>
      <c r="E8" s="49"/>
      <c r="F8" s="49"/>
      <c r="G8" s="49"/>
      <c r="H8" s="49"/>
      <c r="I8" s="49"/>
      <c r="J8" s="49"/>
      <c r="K8" s="49"/>
    </row>
    <row r="9" spans="1:13" ht="15" customHeight="1" x14ac:dyDescent="0.2"/>
    <row r="10" spans="1:13" ht="16" thickBot="1" x14ac:dyDescent="0.25">
      <c r="B10" s="11" t="s">
        <v>24</v>
      </c>
      <c r="C10" s="38">
        <v>10000000</v>
      </c>
      <c r="D10" t="s">
        <v>23</v>
      </c>
    </row>
    <row r="11" spans="1:13" s="2" customFormat="1" ht="16" thickBot="1" x14ac:dyDescent="0.25">
      <c r="C11" s="50" t="s">
        <v>22</v>
      </c>
      <c r="D11" s="51"/>
      <c r="E11" s="52"/>
      <c r="F11" s="53" t="s">
        <v>21</v>
      </c>
      <c r="G11" s="54"/>
      <c r="H11" s="55"/>
      <c r="I11" s="51" t="s">
        <v>20</v>
      </c>
      <c r="J11" s="51"/>
      <c r="K11" s="52"/>
      <c r="L11" s="36"/>
    </row>
    <row r="12" spans="1:13" s="2" customFormat="1" ht="16" thickBot="1" x14ac:dyDescent="0.25">
      <c r="B12" s="11" t="s">
        <v>19</v>
      </c>
      <c r="C12" s="37" t="s">
        <v>18</v>
      </c>
      <c r="D12" s="7" t="s">
        <v>17</v>
      </c>
      <c r="E12" s="6" t="s">
        <v>16</v>
      </c>
      <c r="F12" s="37" t="s">
        <v>18</v>
      </c>
      <c r="G12" s="7" t="s">
        <v>17</v>
      </c>
      <c r="H12" s="6" t="s">
        <v>16</v>
      </c>
      <c r="I12" s="7" t="s">
        <v>18</v>
      </c>
      <c r="J12" s="7" t="s">
        <v>17</v>
      </c>
      <c r="K12" s="6" t="s">
        <v>16</v>
      </c>
      <c r="M12" s="36" t="s">
        <v>15</v>
      </c>
    </row>
    <row r="13" spans="1:13" x14ac:dyDescent="0.2">
      <c r="B13" s="24" t="s">
        <v>14</v>
      </c>
      <c r="C13" s="32"/>
      <c r="D13" s="35">
        <v>0.15</v>
      </c>
      <c r="E13" s="27">
        <f>D13*$C$10</f>
        <v>1500000</v>
      </c>
      <c r="F13" s="32">
        <v>300000</v>
      </c>
      <c r="G13" s="31">
        <v>0.12</v>
      </c>
      <c r="H13" s="27">
        <f>G13*$C$10</f>
        <v>1200000</v>
      </c>
      <c r="J13" s="30">
        <f>G13*$I$20/$I$22</f>
        <v>0.10568807339449542</v>
      </c>
      <c r="K13" s="27">
        <f>J13*$C$10</f>
        <v>1056880.7339449541</v>
      </c>
      <c r="L13" s="26"/>
      <c r="M13" s="21" t="s">
        <v>13</v>
      </c>
    </row>
    <row r="14" spans="1:13" x14ac:dyDescent="0.2">
      <c r="B14" s="24" t="s">
        <v>12</v>
      </c>
      <c r="C14" s="32"/>
      <c r="D14" s="34">
        <v>0.42499999999999999</v>
      </c>
      <c r="E14" s="27">
        <f>D14*$C$10</f>
        <v>4250000</v>
      </c>
      <c r="F14" s="32">
        <v>300000</v>
      </c>
      <c r="G14" s="31">
        <v>0.34</v>
      </c>
      <c r="H14" s="27">
        <f>G14*$C$10</f>
        <v>3400000.0000000005</v>
      </c>
      <c r="J14" s="30">
        <f>G14*$I$20/$I$22</f>
        <v>0.29944954128440371</v>
      </c>
      <c r="K14" s="27">
        <f>J14*$C$10</f>
        <v>2994495.4128440372</v>
      </c>
      <c r="L14" s="26"/>
      <c r="M14" s="25" t="s">
        <v>11</v>
      </c>
    </row>
    <row r="15" spans="1:13" x14ac:dyDescent="0.2">
      <c r="B15" s="24" t="s">
        <v>10</v>
      </c>
      <c r="C15" s="32"/>
      <c r="D15" s="34">
        <v>0.42499999999999999</v>
      </c>
      <c r="E15" s="27">
        <f>D15*$C$10</f>
        <v>4250000</v>
      </c>
      <c r="F15" s="32">
        <v>10000</v>
      </c>
      <c r="G15" s="31">
        <v>0.34</v>
      </c>
      <c r="H15" s="27">
        <f>G15*$C$10</f>
        <v>3400000.0000000005</v>
      </c>
      <c r="J15" s="30">
        <f>G15*$I$20/$I$22</f>
        <v>0.29944954128440371</v>
      </c>
      <c r="K15" s="27">
        <f>J15*$C$10</f>
        <v>2994495.4128440372</v>
      </c>
      <c r="L15" s="26"/>
      <c r="M15" s="21" t="s">
        <v>9</v>
      </c>
    </row>
    <row r="16" spans="1:13" x14ac:dyDescent="0.2">
      <c r="B16" s="24" t="s">
        <v>8</v>
      </c>
      <c r="C16" s="33"/>
      <c r="E16" s="22"/>
      <c r="F16" s="32">
        <v>3000000</v>
      </c>
      <c r="G16" s="31">
        <v>0.2</v>
      </c>
      <c r="H16" s="27">
        <f>G16*$C$10</f>
        <v>2000000</v>
      </c>
      <c r="J16" s="30">
        <f>G16*$I$20/$I$22</f>
        <v>0.1761467889908257</v>
      </c>
      <c r="K16" s="27">
        <f>J16*$C$10</f>
        <v>1761467.8899082569</v>
      </c>
      <c r="L16" s="26"/>
      <c r="M16" s="25"/>
    </row>
    <row r="17" spans="2:13" x14ac:dyDescent="0.2">
      <c r="B17" s="24" t="s">
        <v>7</v>
      </c>
      <c r="C17" s="23"/>
      <c r="E17" s="22"/>
      <c r="F17" s="23"/>
      <c r="H17" s="22"/>
      <c r="I17" s="29">
        <v>6500000</v>
      </c>
      <c r="J17" s="28">
        <f>I17/I22</f>
        <v>0.11926605504587157</v>
      </c>
      <c r="K17" s="27">
        <f>J17*$C$10</f>
        <v>1192660.5504587158</v>
      </c>
      <c r="L17" s="26"/>
      <c r="M17" s="21"/>
    </row>
    <row r="18" spans="2:13" x14ac:dyDescent="0.2">
      <c r="B18" s="24" t="s">
        <v>6</v>
      </c>
      <c r="C18" s="23"/>
      <c r="E18" s="22"/>
      <c r="F18" s="23"/>
      <c r="H18" s="22"/>
      <c r="K18" s="22"/>
      <c r="M18" s="25"/>
    </row>
    <row r="19" spans="2:13" ht="16" thickBot="1" x14ac:dyDescent="0.25">
      <c r="B19" s="24" t="s">
        <v>5</v>
      </c>
      <c r="C19" s="23"/>
      <c r="E19" s="22"/>
      <c r="F19" s="23"/>
      <c r="H19" s="22"/>
      <c r="K19" s="22"/>
      <c r="M19" s="21"/>
    </row>
    <row r="20" spans="2:13" s="2" customFormat="1" x14ac:dyDescent="0.2">
      <c r="B20" s="11" t="s">
        <v>4</v>
      </c>
      <c r="C20" s="20"/>
      <c r="D20" s="17"/>
      <c r="E20" s="16"/>
      <c r="F20" s="19">
        <v>12000000</v>
      </c>
      <c r="G20" s="17"/>
      <c r="H20" s="16"/>
      <c r="I20" s="18">
        <v>48000000</v>
      </c>
      <c r="J20" s="17"/>
      <c r="K20" s="16"/>
    </row>
    <row r="21" spans="2:13" s="2" customFormat="1" x14ac:dyDescent="0.2">
      <c r="B21" s="11" t="s">
        <v>3</v>
      </c>
      <c r="C21" s="15"/>
      <c r="E21" s="12"/>
      <c r="F21" s="14">
        <f>F16</f>
        <v>3000000</v>
      </c>
      <c r="H21" s="12"/>
      <c r="I21" s="13">
        <f>I17</f>
        <v>6500000</v>
      </c>
      <c r="K21" s="12"/>
    </row>
    <row r="22" spans="2:13" s="2" customFormat="1" ht="16" thickBot="1" x14ac:dyDescent="0.25">
      <c r="B22" s="11" t="s">
        <v>2</v>
      </c>
      <c r="C22" s="10">
        <v>3000000</v>
      </c>
      <c r="D22" s="7"/>
      <c r="E22" s="6"/>
      <c r="F22" s="9">
        <f>SUM(F20:F21)</f>
        <v>15000000</v>
      </c>
      <c r="G22" s="7"/>
      <c r="H22" s="6"/>
      <c r="I22" s="8">
        <f>SUM(I20:I21)</f>
        <v>54500000</v>
      </c>
      <c r="J22" s="7"/>
      <c r="K22" s="6"/>
    </row>
    <row r="23" spans="2:13" x14ac:dyDescent="0.2">
      <c r="C23" s="5" t="s">
        <v>1</v>
      </c>
    </row>
    <row r="24" spans="2:13" ht="85.5" customHeight="1" x14ac:dyDescent="0.2">
      <c r="B24" s="4" t="s">
        <v>0</v>
      </c>
      <c r="C24" s="48"/>
      <c r="D24" s="48"/>
      <c r="E24" s="48"/>
      <c r="F24" s="48"/>
      <c r="G24" s="48"/>
      <c r="H24" s="48"/>
      <c r="I24" s="48"/>
      <c r="J24" s="48"/>
      <c r="K24" s="48"/>
      <c r="L24" s="3"/>
    </row>
    <row r="25" spans="2:13" x14ac:dyDescent="0.2">
      <c r="B25" s="2"/>
      <c r="C25" s="1"/>
    </row>
  </sheetData>
  <mergeCells count="8">
    <mergeCell ref="C6:K6"/>
    <mergeCell ref="C24:E24"/>
    <mergeCell ref="F24:H24"/>
    <mergeCell ref="I24:K24"/>
    <mergeCell ref="C8:K8"/>
    <mergeCell ref="C11:E11"/>
    <mergeCell ref="F11:H11"/>
    <mergeCell ref="I11:K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Capitalization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2021-03-29T17:21:52Z</dcterms:created>
  <dcterms:modified xsi:type="dcterms:W3CDTF">2021-03-30T15:09:51Z</dcterms:modified>
</cp:coreProperties>
</file>