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giardina\Downloads\"/>
    </mc:Choice>
  </mc:AlternateContent>
  <xr:revisionPtr revIDLastSave="0" documentId="13_ncr:1_{A194AC10-A349-44BA-BD37-2A4416376272}" xr6:coauthVersionLast="47" xr6:coauthVersionMax="47" xr10:uidLastSave="{00000000-0000-0000-0000-000000000000}"/>
  <bookViews>
    <workbookView xWindow="8040" yWindow="1230" windowWidth="15765" windowHeight="1336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Sheet1!$B$1:$U$71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25" i="1" l="1"/>
  <c r="U24" i="1"/>
  <c r="S25" i="1"/>
  <c r="S24" i="1"/>
  <c r="N25" i="1"/>
  <c r="N24" i="1"/>
  <c r="I24" i="1"/>
  <c r="I20" i="1"/>
  <c r="I16" i="1"/>
  <c r="I17" i="1"/>
  <c r="I18" i="1"/>
  <c r="I19" i="1"/>
  <c r="N15" i="1"/>
  <c r="I15" i="1"/>
  <c r="M20" i="1" l="1"/>
  <c r="H20" i="1"/>
  <c r="N19" i="1"/>
  <c r="N18" i="1"/>
  <c r="N17" i="1"/>
  <c r="N16" i="1"/>
  <c r="P19" i="1" l="1"/>
  <c r="S19" i="1" s="1"/>
  <c r="P18" i="1"/>
  <c r="S18" i="1" s="1"/>
  <c r="P17" i="1"/>
  <c r="S17" i="1" s="1"/>
  <c r="P16" i="1"/>
  <c r="S16" i="1" s="1"/>
  <c r="K15" i="1"/>
  <c r="N20" i="1" l="1"/>
  <c r="P15" i="1"/>
  <c r="S15" i="1" s="1"/>
  <c r="S30" i="1"/>
  <c r="N30" i="1"/>
  <c r="I30" i="1"/>
  <c r="I25" i="1"/>
  <c r="R20" i="1"/>
  <c r="Q20" i="1"/>
  <c r="L20" i="1"/>
  <c r="G20" i="1"/>
  <c r="N31" i="1" l="1"/>
  <c r="U30" i="1"/>
  <c r="N26" i="1"/>
  <c r="I31" i="1"/>
  <c r="S31" i="1"/>
  <c r="S26" i="1"/>
  <c r="I26" i="1"/>
  <c r="S41" i="1"/>
  <c r="N41" i="1"/>
  <c r="I41" i="1"/>
  <c r="S40" i="1"/>
  <c r="N40" i="1"/>
  <c r="I40" i="1"/>
  <c r="S39" i="1"/>
  <c r="N39" i="1"/>
  <c r="I39" i="1"/>
  <c r="S38" i="1"/>
  <c r="N38" i="1"/>
  <c r="I38" i="1"/>
  <c r="N12" i="1"/>
  <c r="S12" i="1"/>
  <c r="I12" i="1"/>
  <c r="U31" i="1" l="1"/>
  <c r="U26" i="1"/>
  <c r="U38" i="1"/>
  <c r="U39" i="1"/>
  <c r="U41" i="1"/>
  <c r="U40" i="1"/>
  <c r="U15" i="1"/>
  <c r="S37" i="1" l="1"/>
  <c r="N37" i="1"/>
  <c r="I37" i="1"/>
  <c r="S36" i="1"/>
  <c r="N36" i="1"/>
  <c r="I36" i="1"/>
  <c r="S35" i="1"/>
  <c r="N35" i="1"/>
  <c r="I35" i="1"/>
  <c r="N42" i="1" l="1"/>
  <c r="N45" i="1" s="1"/>
  <c r="S42" i="1"/>
  <c r="I42" i="1"/>
  <c r="I45" i="1" s="1"/>
  <c r="S20" i="1"/>
  <c r="S45" i="1" s="1"/>
  <c r="U17" i="1"/>
  <c r="U19" i="1"/>
  <c r="U36" i="1"/>
  <c r="U16" i="1"/>
  <c r="U18" i="1"/>
  <c r="U37" i="1"/>
  <c r="U35" i="1"/>
  <c r="U42" i="1" l="1"/>
  <c r="U20" i="1"/>
  <c r="U45" i="1" s="1"/>
</calcChain>
</file>

<file path=xl/sharedStrings.xml><?xml version="1.0" encoding="utf-8"?>
<sst xmlns="http://schemas.openxmlformats.org/spreadsheetml/2006/main" count="77" uniqueCount="51">
  <si>
    <t>Cost</t>
  </si>
  <si>
    <t>Multiplier</t>
  </si>
  <si>
    <t>Description</t>
  </si>
  <si>
    <t>% Allocation on Project</t>
  </si>
  <si>
    <t>Start Date</t>
  </si>
  <si>
    <t>End Date</t>
  </si>
  <si>
    <t>Duration (months)</t>
  </si>
  <si>
    <t>Institutional Base Salary</t>
  </si>
  <si>
    <t>Months</t>
  </si>
  <si>
    <t>Year 1</t>
  </si>
  <si>
    <t>Year 2</t>
  </si>
  <si>
    <t>Year 3</t>
  </si>
  <si>
    <t>CONSULTANT COSTS</t>
  </si>
  <si>
    <t>PATIENT CARE COSTS</t>
  </si>
  <si>
    <t>PERSONNEL</t>
  </si>
  <si>
    <t>Role on Project</t>
  </si>
  <si>
    <t>Name</t>
  </si>
  <si>
    <t xml:space="preserve">DETAILED BUDGET (Direct Costs only) </t>
  </si>
  <si>
    <t>PROJECT TITLE:</t>
  </si>
  <si>
    <r>
      <t xml:space="preserve">*Please note that the following costs are </t>
    </r>
    <r>
      <rPr>
        <b/>
        <u/>
        <sz val="10"/>
        <color theme="1"/>
        <rFont val="Arial"/>
        <family val="2"/>
      </rPr>
      <t xml:space="preserve">not </t>
    </r>
    <r>
      <rPr>
        <b/>
        <sz val="10"/>
        <color theme="1"/>
        <rFont val="Arial"/>
        <family val="2"/>
      </rPr>
      <t>covered: Indirect costs/Overhead, Publication costs, Equipment, and Travel</t>
    </r>
  </si>
  <si>
    <t xml:space="preserve">TOTAL DIRECT COSTS: </t>
  </si>
  <si>
    <t>Personnel Costs Total</t>
  </si>
  <si>
    <t>Consultant Total</t>
  </si>
  <si>
    <t xml:space="preserve"> Total</t>
  </si>
  <si>
    <t>Personnel Costs Subtotal</t>
  </si>
  <si>
    <t>Consultant Subtotal</t>
  </si>
  <si>
    <t>Patient Care Subtotal</t>
  </si>
  <si>
    <t>Patient Care Total</t>
  </si>
  <si>
    <t>Supplies Subtotal</t>
  </si>
  <si>
    <t>Supplies Total</t>
  </si>
  <si>
    <t>Year 1 Direct Costs</t>
  </si>
  <si>
    <t>Year 2 Direct Costs</t>
  </si>
  <si>
    <t xml:space="preserve">Year 3 Direct Costs </t>
  </si>
  <si>
    <t>Total Direct Costs for Project</t>
  </si>
  <si>
    <t>SUPPLIES, SERVICES &amp; OTHER EXPENSES (Itemize by category)</t>
  </si>
  <si>
    <t>Hourly Rate</t>
  </si>
  <si>
    <t>Cost per Patient</t>
  </si>
  <si>
    <t>Number of Patients</t>
  </si>
  <si>
    <t>Total Patient Care Costs</t>
  </si>
  <si>
    <t>Hours</t>
  </si>
  <si>
    <t>PI:</t>
  </si>
  <si>
    <t>Dr. Example</t>
  </si>
  <si>
    <t>PI</t>
  </si>
  <si>
    <t>Cost of Living Increase *</t>
  </si>
  <si>
    <t>Cost of Living Increase*</t>
  </si>
  <si>
    <t>*Formula includes a 3% cost of living increase per year. Please adjust as needed.</t>
  </si>
  <si>
    <t>1. White cells contain formula, please do not alter unless needed.</t>
  </si>
  <si>
    <t>3. Please also submit a pdf of the budget and justification making sure all information is visible</t>
  </si>
  <si>
    <t>2. Please submit the excel form as "PI Name_Proposal Budget"</t>
  </si>
  <si>
    <t>ALZHEIMER'S DRUG DISCOVERY FOUNDATION</t>
  </si>
  <si>
    <t>Fringe (Annual)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</si>
</sst>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u/>
      <sz val="10"/>
      <color theme="1"/>
      <name val="Arial"/>
      <family val="2"/>
    </font>
    <font>
      <b/>
      <sz val="11"/>
      <color theme="1"/>
      <name val="KievitOT-Bold"/>
      <family val="2"/>
    </font>
    <font>
      <b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2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7" fillId="0" borderId="0" xfId="0" applyFont="1"/>
    <xf numFmtId="0" fontId="6" fillId="0" borderId="0" xfId="0" applyFont="1" applyFill="1" applyBorder="1" applyAlignment="1"/>
    <xf numFmtId="0" fontId="0" fillId="0" borderId="0" xfId="0" applyFill="1"/>
    <xf numFmtId="0" fontId="2" fillId="0" borderId="0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 wrapText="1"/>
    </xf>
    <xf numFmtId="164" fontId="3" fillId="0" borderId="0" xfId="1" applyNumberFormat="1" applyFont="1" applyFill="1" applyBorder="1"/>
    <xf numFmtId="164" fontId="2" fillId="0" borderId="0" xfId="1" applyNumberFormat="1" applyFont="1" applyFill="1" applyBorder="1"/>
    <xf numFmtId="0" fontId="2" fillId="0" borderId="0" xfId="0" applyFont="1" applyFill="1" applyBorder="1" applyAlignment="1">
      <alignment horizontal="right"/>
    </xf>
    <xf numFmtId="164" fontId="2" fillId="0" borderId="0" xfId="1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left"/>
    </xf>
    <xf numFmtId="0" fontId="3" fillId="2" borderId="5" xfId="0" applyFont="1" applyFill="1" applyBorder="1"/>
    <xf numFmtId="0" fontId="2" fillId="2" borderId="5" xfId="0" applyFont="1" applyFill="1" applyBorder="1" applyAlignment="1">
      <alignment horizontal="center" vertical="center" wrapText="1"/>
    </xf>
    <xf numFmtId="37" fontId="3" fillId="3" borderId="7" xfId="1" applyNumberFormat="1" applyFont="1" applyFill="1" applyBorder="1"/>
    <xf numFmtId="164" fontId="2" fillId="2" borderId="5" xfId="1" applyNumberFormat="1" applyFont="1" applyFill="1" applyBorder="1" applyAlignment="1">
      <alignment horizontal="right"/>
    </xf>
    <xf numFmtId="164" fontId="2" fillId="2" borderId="5" xfId="1" applyNumberFormat="1" applyFont="1" applyFill="1" applyBorder="1"/>
    <xf numFmtId="164" fontId="3" fillId="0" borderId="7" xfId="1" applyNumberFormat="1" applyFont="1" applyFill="1" applyBorder="1"/>
    <xf numFmtId="0" fontId="2" fillId="2" borderId="5" xfId="0" applyFont="1" applyFill="1" applyBorder="1" applyAlignment="1">
      <alignment vertical="center"/>
    </xf>
    <xf numFmtId="0" fontId="3" fillId="3" borderId="7" xfId="0" applyFont="1" applyFill="1" applyBorder="1"/>
    <xf numFmtId="0" fontId="2" fillId="2" borderId="5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center" vertical="center"/>
    </xf>
    <xf numFmtId="164" fontId="2" fillId="2" borderId="5" xfId="0" applyNumberFormat="1" applyFont="1" applyFill="1" applyBorder="1" applyAlignment="1">
      <alignment horizontal="right"/>
    </xf>
    <xf numFmtId="164" fontId="2" fillId="2" borderId="4" xfId="1" applyNumberFormat="1" applyFont="1" applyFill="1" applyBorder="1"/>
    <xf numFmtId="0" fontId="2" fillId="2" borderId="5" xfId="0" applyFont="1" applyFill="1" applyBorder="1" applyAlignment="1">
      <alignment horizontal="right"/>
    </xf>
    <xf numFmtId="37" fontId="3" fillId="3" borderId="10" xfId="1" applyNumberFormat="1" applyFont="1" applyFill="1" applyBorder="1"/>
    <xf numFmtId="164" fontId="3" fillId="0" borderId="10" xfId="1" applyNumberFormat="1" applyFont="1" applyFill="1" applyBorder="1"/>
    <xf numFmtId="0" fontId="3" fillId="3" borderId="10" xfId="0" applyFont="1" applyFill="1" applyBorder="1"/>
    <xf numFmtId="0" fontId="2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14" fontId="3" fillId="3" borderId="14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3" fillId="3" borderId="14" xfId="0" applyNumberFormat="1" applyFont="1" applyFill="1" applyBorder="1" applyAlignment="1">
      <alignment horizontal="center"/>
    </xf>
    <xf numFmtId="14" fontId="3" fillId="0" borderId="14" xfId="0" applyNumberFormat="1" applyFont="1" applyFill="1" applyBorder="1" applyAlignment="1">
      <alignment horizontal="center"/>
    </xf>
    <xf numFmtId="2" fontId="3" fillId="3" borderId="7" xfId="2" applyNumberFormat="1" applyFont="1" applyFill="1" applyBorder="1"/>
    <xf numFmtId="2" fontId="3" fillId="3" borderId="10" xfId="2" applyNumberFormat="1" applyFont="1" applyFill="1" applyBorder="1"/>
    <xf numFmtId="2" fontId="3" fillId="2" borderId="5" xfId="0" applyNumberFormat="1" applyFont="1" applyFill="1" applyBorder="1"/>
    <xf numFmtId="14" fontId="3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2" fontId="3" fillId="0" borderId="0" xfId="0" applyNumberFormat="1" applyFont="1" applyFill="1" applyBorder="1"/>
    <xf numFmtId="164" fontId="2" fillId="0" borderId="0" xfId="1" applyNumberFormat="1" applyFont="1" applyFill="1" applyBorder="1" applyAlignment="1">
      <alignment horizontal="right"/>
    </xf>
    <xf numFmtId="0" fontId="0" fillId="0" borderId="0" xfId="0" applyBorder="1" applyAlignment="1">
      <alignment wrapText="1"/>
    </xf>
    <xf numFmtId="0" fontId="2" fillId="2" borderId="2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2" fillId="2" borderId="4" xfId="0" applyFont="1" applyFill="1" applyBorder="1" applyAlignment="1">
      <alignment horizontal="center" vertical="center"/>
    </xf>
    <xf numFmtId="164" fontId="2" fillId="0" borderId="15" xfId="1" applyNumberFormat="1" applyFont="1" applyFill="1" applyBorder="1" applyAlignment="1">
      <alignment horizontal="center" vertical="center"/>
    </xf>
    <xf numFmtId="0" fontId="4" fillId="0" borderId="0" xfId="0" applyFont="1" applyFill="1"/>
    <xf numFmtId="0" fontId="7" fillId="0" borderId="0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wrapText="1"/>
    </xf>
    <xf numFmtId="164" fontId="2" fillId="2" borderId="5" xfId="1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5" fillId="4" borderId="1" xfId="0" applyFont="1" applyFill="1" applyBorder="1"/>
    <xf numFmtId="0" fontId="6" fillId="4" borderId="3" xfId="0" applyFont="1" applyFill="1" applyBorder="1" applyAlignment="1"/>
    <xf numFmtId="0" fontId="6" fillId="4" borderId="4" xfId="0" applyFont="1" applyFill="1" applyBorder="1" applyAlignment="1"/>
    <xf numFmtId="0" fontId="3" fillId="4" borderId="14" xfId="0" applyNumberFormat="1" applyFont="1" applyFill="1" applyBorder="1" applyAlignment="1">
      <alignment horizontal="center"/>
    </xf>
    <xf numFmtId="14" fontId="3" fillId="4" borderId="14" xfId="0" applyNumberFormat="1" applyFont="1" applyFill="1" applyBorder="1" applyAlignment="1">
      <alignment horizontal="center"/>
    </xf>
    <xf numFmtId="0" fontId="3" fillId="4" borderId="9" xfId="0" applyFont="1" applyFill="1" applyBorder="1"/>
    <xf numFmtId="164" fontId="3" fillId="4" borderId="8" xfId="1" applyNumberFormat="1" applyFont="1" applyFill="1" applyBorder="1"/>
    <xf numFmtId="0" fontId="3" fillId="4" borderId="11" xfId="0" applyFont="1" applyFill="1" applyBorder="1"/>
    <xf numFmtId="164" fontId="3" fillId="4" borderId="10" xfId="1" applyNumberFormat="1" applyFont="1" applyFill="1" applyBorder="1"/>
    <xf numFmtId="0" fontId="3" fillId="4" borderId="6" xfId="0" applyFont="1" applyFill="1" applyBorder="1"/>
    <xf numFmtId="164" fontId="3" fillId="4" borderId="7" xfId="1" applyNumberFormat="1" applyFont="1" applyFill="1" applyBorder="1"/>
    <xf numFmtId="9" fontId="3" fillId="4" borderId="12" xfId="2" applyFont="1" applyFill="1" applyBorder="1"/>
    <xf numFmtId="2" fontId="3" fillId="4" borderId="7" xfId="2" applyNumberFormat="1" applyFont="1" applyFill="1" applyBorder="1"/>
    <xf numFmtId="37" fontId="3" fillId="4" borderId="7" xfId="1" applyNumberFormat="1" applyFont="1" applyFill="1" applyBorder="1"/>
    <xf numFmtId="9" fontId="3" fillId="4" borderId="13" xfId="2" applyFont="1" applyFill="1" applyBorder="1"/>
    <xf numFmtId="37" fontId="3" fillId="4" borderId="10" xfId="1" applyNumberFormat="1" applyFont="1" applyFill="1" applyBorder="1"/>
    <xf numFmtId="9" fontId="3" fillId="4" borderId="10" xfId="2" applyFont="1" applyFill="1" applyBorder="1"/>
    <xf numFmtId="2" fontId="3" fillId="4" borderId="10" xfId="2" applyNumberFormat="1" applyFont="1" applyFill="1" applyBorder="1"/>
    <xf numFmtId="9" fontId="3" fillId="4" borderId="7" xfId="2" applyFont="1" applyFill="1" applyBorder="1"/>
    <xf numFmtId="0" fontId="3" fillId="4" borderId="7" xfId="0" applyFont="1" applyFill="1" applyBorder="1"/>
    <xf numFmtId="0" fontId="3" fillId="4" borderId="10" xfId="0" applyFont="1" applyFill="1" applyBorder="1"/>
    <xf numFmtId="2" fontId="3" fillId="5" borderId="7" xfId="2" applyNumberFormat="1" applyFont="1" applyFill="1" applyBorder="1"/>
    <xf numFmtId="37" fontId="3" fillId="5" borderId="7" xfId="1" applyNumberFormat="1" applyFont="1" applyFill="1" applyBorder="1"/>
    <xf numFmtId="37" fontId="3" fillId="5" borderId="10" xfId="1" applyNumberFormat="1" applyFont="1" applyFill="1" applyBorder="1"/>
    <xf numFmtId="0" fontId="3" fillId="5" borderId="14" xfId="0" applyNumberFormat="1" applyFont="1" applyFill="1" applyBorder="1" applyAlignment="1">
      <alignment horizontal="center"/>
    </xf>
    <xf numFmtId="14" fontId="3" fillId="5" borderId="14" xfId="0" applyNumberFormat="1" applyFont="1" applyFill="1" applyBorder="1" applyAlignment="1">
      <alignment horizontal="center"/>
    </xf>
    <xf numFmtId="0" fontId="3" fillId="5" borderId="7" xfId="0" applyFont="1" applyFill="1" applyBorder="1"/>
    <xf numFmtId="0" fontId="3" fillId="5" borderId="10" xfId="0" applyFont="1" applyFill="1" applyBorder="1"/>
    <xf numFmtId="0" fontId="11" fillId="4" borderId="1" xfId="0" applyFont="1" applyFill="1" applyBorder="1"/>
    <xf numFmtId="0" fontId="7" fillId="4" borderId="2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left" vertical="center" wrapText="1"/>
    </xf>
    <xf numFmtId="1" fontId="3" fillId="6" borderId="12" xfId="2" applyNumberFormat="1" applyFont="1" applyFill="1" applyBorder="1"/>
    <xf numFmtId="1" fontId="3" fillId="6" borderId="13" xfId="2" applyNumberFormat="1" applyFont="1" applyFill="1" applyBorder="1"/>
    <xf numFmtId="1" fontId="3" fillId="6" borderId="10" xfId="2" applyNumberFormat="1" applyFont="1" applyFill="1" applyBorder="1"/>
    <xf numFmtId="1" fontId="3" fillId="6" borderId="7" xfId="2" applyNumberFormat="1" applyFont="1" applyFill="1" applyBorder="1"/>
    <xf numFmtId="164" fontId="3" fillId="2" borderId="5" xfId="1" applyNumberFormat="1" applyFont="1" applyFill="1" applyBorder="1"/>
    <xf numFmtId="37" fontId="3" fillId="3" borderId="16" xfId="1" applyNumberFormat="1" applyFont="1" applyFill="1" applyBorder="1"/>
    <xf numFmtId="37" fontId="3" fillId="3" borderId="15" xfId="1" applyNumberFormat="1" applyFont="1" applyFill="1" applyBorder="1"/>
    <xf numFmtId="37" fontId="3" fillId="5" borderId="16" xfId="1" applyNumberFormat="1" applyFont="1" applyFill="1" applyBorder="1"/>
    <xf numFmtId="37" fontId="3" fillId="5" borderId="15" xfId="1" applyNumberFormat="1" applyFont="1" applyFill="1" applyBorder="1"/>
    <xf numFmtId="0" fontId="12" fillId="0" borderId="0" xfId="0" applyFont="1"/>
    <xf numFmtId="2" fontId="3" fillId="5" borderId="12" xfId="2" applyNumberFormat="1" applyFont="1" applyFill="1" applyBorder="1"/>
    <xf numFmtId="2" fontId="3" fillId="3" borderId="16" xfId="2" applyNumberFormat="1" applyFont="1" applyFill="1" applyBorder="1"/>
    <xf numFmtId="2" fontId="3" fillId="5" borderId="16" xfId="2" applyNumberFormat="1" applyFont="1" applyFill="1" applyBorder="1"/>
    <xf numFmtId="1" fontId="3" fillId="6" borderId="5" xfId="2" applyNumberFormat="1" applyFont="1" applyFill="1" applyBorder="1"/>
    <xf numFmtId="0" fontId="2" fillId="0" borderId="0" xfId="0" applyFont="1" applyFill="1" applyBorder="1" applyAlignment="1">
      <alignment horizontal="left" wrapText="1"/>
    </xf>
    <xf numFmtId="0" fontId="8" fillId="4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54</xdr:row>
      <xdr:rowOff>9525</xdr:rowOff>
    </xdr:from>
    <xdr:to>
      <xdr:col>20</xdr:col>
      <xdr:colOff>819149</xdr:colOff>
      <xdr:row>75</xdr:row>
      <xdr:rowOff>9525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4150D46-CF64-4194-9329-C5D5ECA3BEC2}"/>
            </a:ext>
          </a:extLst>
        </xdr:cNvPr>
        <xdr:cNvSpPr txBox="1"/>
      </xdr:nvSpPr>
      <xdr:spPr>
        <a:xfrm>
          <a:off x="76200" y="12134850"/>
          <a:ext cx="13506449" cy="4000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Please provide</a:t>
          </a:r>
          <a:r>
            <a:rPr lang="en-US" sz="1100" b="1" baseline="0"/>
            <a:t> justification for items in each section:</a:t>
          </a:r>
        </a:p>
        <a:p>
          <a:endParaRPr lang="en-US" sz="1100" baseline="0"/>
        </a:p>
        <a:p>
          <a:r>
            <a:rPr lang="en-US" sz="1100" u="sng" baseline="0"/>
            <a:t>Personnel:</a:t>
          </a:r>
        </a:p>
        <a:p>
          <a:endParaRPr lang="en-US" sz="1100" u="sng" baseline="0"/>
        </a:p>
        <a:p>
          <a:endParaRPr lang="en-US" sz="1100" u="sng" baseline="0"/>
        </a:p>
        <a:p>
          <a:endParaRPr lang="en-US" sz="1100" u="sng" baseline="0"/>
        </a:p>
        <a:p>
          <a:r>
            <a:rPr lang="en-US" sz="1100" u="sng" baseline="0"/>
            <a:t>Consultant costs:</a:t>
          </a:r>
        </a:p>
        <a:p>
          <a:endParaRPr lang="en-US" sz="1100" u="sng" baseline="0"/>
        </a:p>
        <a:p>
          <a:endParaRPr lang="en-US" sz="1100" u="sng" baseline="0"/>
        </a:p>
        <a:p>
          <a:endParaRPr lang="en-US" sz="1100" u="sng"/>
        </a:p>
        <a:p>
          <a:r>
            <a:rPr lang="en-US" sz="1100" u="sng"/>
            <a:t>Patient care:</a:t>
          </a:r>
        </a:p>
        <a:p>
          <a:endParaRPr lang="en-US" sz="1100" u="sng"/>
        </a:p>
        <a:p>
          <a:endParaRPr lang="en-US" sz="1100" u="sng"/>
        </a:p>
        <a:p>
          <a:endParaRPr lang="en-US" sz="1100" u="sng"/>
        </a:p>
        <a:p>
          <a:r>
            <a:rPr lang="en-US" sz="1100" u="sng"/>
            <a:t>Supplies, services, and other expenses:</a:t>
          </a:r>
        </a:p>
        <a:p>
          <a:endParaRPr lang="en-US" sz="1100" u="sng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50"/>
  <sheetViews>
    <sheetView tabSelected="1" topLeftCell="M4" workbookViewId="0">
      <selection activeCell="D45" sqref="D45"/>
    </sheetView>
  </sheetViews>
  <sheetFormatPr defaultRowHeight="15"/>
  <cols>
    <col min="1" max="1" width="1.140625" customWidth="1"/>
    <col min="2" max="2" width="24.7109375" customWidth="1"/>
    <col min="3" max="3" width="13.85546875" customWidth="1"/>
    <col min="4" max="4" width="11.28515625" customWidth="1"/>
    <col min="5" max="5" width="2" customWidth="1"/>
    <col min="6" max="6" width="10.42578125" customWidth="1"/>
    <col min="8" max="8" width="12.28515625" customWidth="1"/>
    <col min="9" max="9" width="12.42578125" customWidth="1"/>
    <col min="10" max="10" width="2.85546875" customWidth="1"/>
    <col min="11" max="11" width="9.140625" customWidth="1"/>
    <col min="12" max="12" width="11.5703125" customWidth="1"/>
    <col min="13" max="13" width="11.85546875" customWidth="1"/>
    <col min="14" max="14" width="11.42578125" customWidth="1"/>
    <col min="15" max="15" width="2.42578125" customWidth="1"/>
    <col min="16" max="16" width="9.7109375" customWidth="1"/>
    <col min="18" max="18" width="12.42578125" customWidth="1"/>
    <col min="19" max="19" width="11.140625" customWidth="1"/>
    <col min="20" max="20" width="2.42578125" customWidth="1"/>
    <col min="21" max="21" width="16.28515625" customWidth="1"/>
  </cols>
  <sheetData>
    <row r="1" spans="1:23" s="3" customFormat="1" ht="12">
      <c r="D1" s="4"/>
      <c r="E1" s="4"/>
      <c r="G1" s="4"/>
      <c r="H1" s="4"/>
      <c r="I1" s="4"/>
    </row>
    <row r="2" spans="1:23" s="5" customFormat="1" ht="22.5" customHeight="1">
      <c r="B2" s="89" t="s">
        <v>49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</row>
    <row r="3" spans="1:23" s="3" customFormat="1" ht="12">
      <c r="D3" s="4"/>
      <c r="E3" s="4"/>
      <c r="G3" s="4"/>
      <c r="H3" s="4"/>
      <c r="I3" s="4"/>
    </row>
    <row r="4" spans="1:23" s="3" customFormat="1" ht="12.75">
      <c r="B4" s="6" t="s">
        <v>17</v>
      </c>
      <c r="D4" s="4"/>
      <c r="E4" s="4"/>
      <c r="G4" s="4"/>
      <c r="H4" s="4"/>
      <c r="I4" s="4"/>
    </row>
    <row r="5" spans="1:23" s="3" customFormat="1" ht="12">
      <c r="D5" s="4"/>
      <c r="E5" s="4"/>
      <c r="G5" s="4"/>
      <c r="H5" s="4"/>
      <c r="I5" s="4"/>
    </row>
    <row r="6" spans="1:23" s="3" customFormat="1" ht="26.25" customHeight="1">
      <c r="B6" s="90" t="s">
        <v>18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3"/>
    </row>
    <row r="7" spans="1:23" s="3" customFormat="1" ht="26.25" customHeight="1">
      <c r="B7" s="90" t="s">
        <v>40</v>
      </c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3"/>
    </row>
    <row r="8" spans="1:23" s="54" customFormat="1" ht="26.25" customHeight="1">
      <c r="B8" s="55" t="s">
        <v>19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3" s="3" customFormat="1" ht="12.75">
      <c r="B9" s="101" t="s">
        <v>46</v>
      </c>
      <c r="D9" s="4"/>
      <c r="E9" s="4"/>
      <c r="G9" s="4"/>
      <c r="H9" s="4"/>
      <c r="I9" s="4"/>
      <c r="P9" s="7"/>
    </row>
    <row r="10" spans="1:23">
      <c r="A10" s="10"/>
      <c r="B10" s="1" t="s">
        <v>48</v>
      </c>
      <c r="C10" s="1"/>
      <c r="D10" s="1"/>
      <c r="E10" s="1"/>
      <c r="F10" s="9"/>
      <c r="G10" s="107" t="s">
        <v>9</v>
      </c>
      <c r="H10" s="107"/>
      <c r="I10" s="107"/>
      <c r="J10" s="9"/>
      <c r="L10" s="108" t="s">
        <v>10</v>
      </c>
      <c r="M10" s="108"/>
      <c r="N10" s="108"/>
      <c r="O10" s="45"/>
      <c r="Q10" s="109" t="s">
        <v>11</v>
      </c>
      <c r="R10" s="109"/>
      <c r="S10" s="109"/>
      <c r="T10" s="10"/>
    </row>
    <row r="11" spans="1:23" ht="24" customHeight="1">
      <c r="A11" s="10"/>
      <c r="B11" s="106" t="s">
        <v>47</v>
      </c>
      <c r="C11" s="106"/>
      <c r="D11" s="106"/>
      <c r="E11" s="106"/>
      <c r="F11" s="35"/>
      <c r="G11" s="38" t="s">
        <v>6</v>
      </c>
      <c r="H11" s="38" t="s">
        <v>4</v>
      </c>
      <c r="I11" s="38" t="s">
        <v>5</v>
      </c>
      <c r="J11" s="35"/>
      <c r="L11" s="38" t="s">
        <v>6</v>
      </c>
      <c r="M11" s="38" t="s">
        <v>4</v>
      </c>
      <c r="N11" s="38" t="s">
        <v>5</v>
      </c>
      <c r="O11" s="12"/>
      <c r="Q11" s="38" t="s">
        <v>6</v>
      </c>
      <c r="R11" s="38" t="s">
        <v>4</v>
      </c>
      <c r="S11" s="38" t="s">
        <v>5</v>
      </c>
      <c r="T11" s="10"/>
    </row>
    <row r="12" spans="1:23">
      <c r="A12" s="10"/>
      <c r="B12" s="1"/>
      <c r="C12" s="1"/>
      <c r="D12" s="1"/>
      <c r="E12" s="1"/>
      <c r="F12" s="35"/>
      <c r="G12" s="64"/>
      <c r="H12" s="65"/>
      <c r="I12" s="40">
        <f>EDATE(H12,G12)</f>
        <v>0</v>
      </c>
      <c r="J12" s="35"/>
      <c r="L12" s="39"/>
      <c r="M12" s="37"/>
      <c r="N12" s="40">
        <f>EDATE(M12,L12)</f>
        <v>0</v>
      </c>
      <c r="O12" s="44"/>
      <c r="Q12" s="85"/>
      <c r="R12" s="86"/>
      <c r="S12" s="40">
        <f>EDATE(R12,Q12)</f>
        <v>0</v>
      </c>
      <c r="T12" s="10"/>
    </row>
    <row r="13" spans="1:23" s="8" customFormat="1">
      <c r="A13" s="11"/>
      <c r="B13" s="1" t="s">
        <v>14</v>
      </c>
      <c r="C13" s="2"/>
      <c r="D13" s="9"/>
      <c r="E13" s="35"/>
      <c r="F13" s="110"/>
      <c r="G13" s="110"/>
      <c r="H13" s="9"/>
      <c r="I13" s="35"/>
      <c r="J13" s="110"/>
      <c r="K13" s="110"/>
      <c r="L13" s="9"/>
      <c r="M13" s="35"/>
      <c r="N13" s="110"/>
      <c r="O13" s="110"/>
      <c r="P13" s="9"/>
      <c r="Q13" s="1"/>
      <c r="R13" s="11"/>
      <c r="S13" s="11"/>
    </row>
    <row r="14" spans="1:23" s="51" customFormat="1" ht="48">
      <c r="A14" s="49"/>
      <c r="B14" s="50" t="s">
        <v>16</v>
      </c>
      <c r="C14" s="50" t="s">
        <v>15</v>
      </c>
      <c r="D14" s="20" t="s">
        <v>7</v>
      </c>
      <c r="E14" s="12"/>
      <c r="F14" s="20" t="s">
        <v>3</v>
      </c>
      <c r="G14" s="20" t="s">
        <v>8</v>
      </c>
      <c r="H14" s="20" t="s">
        <v>50</v>
      </c>
      <c r="I14" s="20" t="s">
        <v>24</v>
      </c>
      <c r="J14" s="12"/>
      <c r="K14" s="20" t="s">
        <v>43</v>
      </c>
      <c r="L14" s="20" t="s">
        <v>8</v>
      </c>
      <c r="M14" s="20" t="s">
        <v>50</v>
      </c>
      <c r="N14" s="20" t="s">
        <v>24</v>
      </c>
      <c r="O14" s="12"/>
      <c r="P14" s="20" t="s">
        <v>44</v>
      </c>
      <c r="Q14" s="20" t="s">
        <v>8</v>
      </c>
      <c r="R14" s="20" t="s">
        <v>50</v>
      </c>
      <c r="S14" s="20" t="s">
        <v>24</v>
      </c>
      <c r="T14" s="12"/>
      <c r="U14" s="20" t="s">
        <v>21</v>
      </c>
      <c r="V14" s="49"/>
      <c r="W14" s="49"/>
    </row>
    <row r="15" spans="1:23">
      <c r="A15" s="10"/>
      <c r="B15" s="66" t="s">
        <v>41</v>
      </c>
      <c r="C15" s="66" t="s">
        <v>42</v>
      </c>
      <c r="D15" s="67">
        <v>120000</v>
      </c>
      <c r="E15" s="13"/>
      <c r="F15" s="72">
        <v>0.1</v>
      </c>
      <c r="G15" s="73">
        <v>2</v>
      </c>
      <c r="H15" s="74">
        <v>4621</v>
      </c>
      <c r="I15" s="24">
        <f>(((D15+H15)/12)*G15)</f>
        <v>20770.166666666668</v>
      </c>
      <c r="J15" s="13"/>
      <c r="K15" s="92">
        <f>((D15*0.03))</f>
        <v>3600</v>
      </c>
      <c r="L15" s="41">
        <v>10</v>
      </c>
      <c r="M15" s="21">
        <v>4759.63</v>
      </c>
      <c r="N15" s="24">
        <f>(((D15+K15+M15)/12)*L15)</f>
        <v>106966.35833333334</v>
      </c>
      <c r="O15" s="13"/>
      <c r="P15" s="92">
        <f>((D15+K15)*0.03)</f>
        <v>3708</v>
      </c>
      <c r="Q15" s="102">
        <v>1.2</v>
      </c>
      <c r="R15" s="100">
        <v>4902.7</v>
      </c>
      <c r="S15" s="24">
        <f>(((D15+K15+P15)/12)*Q15) +R15</f>
        <v>17633.5</v>
      </c>
      <c r="T15" s="13"/>
      <c r="U15" s="24">
        <f>I15+N15+S15</f>
        <v>145370.02500000002</v>
      </c>
      <c r="V15" s="10"/>
      <c r="W15" s="10"/>
    </row>
    <row r="16" spans="1:23">
      <c r="A16" s="10"/>
      <c r="B16" s="68"/>
      <c r="C16" s="68"/>
      <c r="D16" s="69">
        <v>0</v>
      </c>
      <c r="E16" s="13"/>
      <c r="F16" s="75"/>
      <c r="G16" s="78"/>
      <c r="H16" s="76">
        <v>0</v>
      </c>
      <c r="I16" s="24">
        <f t="shared" ref="I16:I19" si="0">(((D16+H16)/12)*G16)</f>
        <v>0</v>
      </c>
      <c r="J16" s="13"/>
      <c r="K16" s="93"/>
      <c r="L16" s="103"/>
      <c r="M16" s="97">
        <v>0</v>
      </c>
      <c r="N16" s="24">
        <f t="shared" ref="N16:N19" si="1">(((D16+K16)/12)*L16)+M16</f>
        <v>0</v>
      </c>
      <c r="O16" s="13"/>
      <c r="P16" s="92">
        <f t="shared" ref="P16:P19" si="2">((D16+K16)*0.03)</f>
        <v>0</v>
      </c>
      <c r="Q16" s="104"/>
      <c r="R16" s="99">
        <v>0</v>
      </c>
      <c r="S16" s="24">
        <f t="shared" ref="S16:S19" si="3">(((D16+K16+P16)/12)*Q16) +R16</f>
        <v>0</v>
      </c>
      <c r="T16" s="13"/>
      <c r="U16" s="33">
        <f>I16+N16+S16</f>
        <v>0</v>
      </c>
      <c r="V16" s="10"/>
      <c r="W16" s="10"/>
    </row>
    <row r="17" spans="1:26">
      <c r="A17" s="10"/>
      <c r="B17" s="68"/>
      <c r="C17" s="68"/>
      <c r="D17" s="69">
        <v>0</v>
      </c>
      <c r="E17" s="13"/>
      <c r="F17" s="75"/>
      <c r="G17" s="78"/>
      <c r="H17" s="74">
        <v>0</v>
      </c>
      <c r="I17" s="24">
        <f t="shared" si="0"/>
        <v>0</v>
      </c>
      <c r="J17" s="13"/>
      <c r="K17" s="94"/>
      <c r="L17" s="103"/>
      <c r="M17" s="98">
        <v>0</v>
      </c>
      <c r="N17" s="24">
        <f t="shared" si="1"/>
        <v>0</v>
      </c>
      <c r="O17" s="13"/>
      <c r="P17" s="92">
        <f t="shared" si="2"/>
        <v>0</v>
      </c>
      <c r="Q17" s="104"/>
      <c r="R17" s="100">
        <v>0</v>
      </c>
      <c r="S17" s="24">
        <f t="shared" si="3"/>
        <v>0</v>
      </c>
      <c r="T17" s="13"/>
      <c r="U17" s="24">
        <f>I17+N17+S17</f>
        <v>0</v>
      </c>
      <c r="V17" s="10"/>
      <c r="W17" s="10"/>
    </row>
    <row r="18" spans="1:26">
      <c r="A18" s="10"/>
      <c r="B18" s="68"/>
      <c r="C18" s="68"/>
      <c r="D18" s="69">
        <v>0</v>
      </c>
      <c r="E18" s="13"/>
      <c r="F18" s="77"/>
      <c r="G18" s="78"/>
      <c r="H18" s="76">
        <v>0</v>
      </c>
      <c r="I18" s="24">
        <f t="shared" si="0"/>
        <v>0</v>
      </c>
      <c r="J18" s="13"/>
      <c r="K18" s="94"/>
      <c r="L18" s="42"/>
      <c r="M18" s="32">
        <v>0</v>
      </c>
      <c r="N18" s="24">
        <f t="shared" si="1"/>
        <v>0</v>
      </c>
      <c r="O18" s="13"/>
      <c r="P18" s="105">
        <f t="shared" si="2"/>
        <v>0</v>
      </c>
      <c r="Q18" s="104"/>
      <c r="R18" s="84">
        <v>0</v>
      </c>
      <c r="S18" s="24">
        <f t="shared" si="3"/>
        <v>0</v>
      </c>
      <c r="T18" s="13"/>
      <c r="U18" s="33">
        <f>I18+N18+S18</f>
        <v>0</v>
      </c>
      <c r="V18" s="10"/>
      <c r="W18" s="10"/>
    </row>
    <row r="19" spans="1:26">
      <c r="A19" s="10"/>
      <c r="B19" s="70"/>
      <c r="C19" s="70"/>
      <c r="D19" s="71">
        <v>0</v>
      </c>
      <c r="E19" s="13"/>
      <c r="F19" s="79"/>
      <c r="G19" s="73"/>
      <c r="H19" s="74">
        <v>0</v>
      </c>
      <c r="I19" s="24">
        <f t="shared" si="0"/>
        <v>0</v>
      </c>
      <c r="J19" s="13"/>
      <c r="K19" s="95"/>
      <c r="L19" s="41"/>
      <c r="M19" s="21">
        <v>0</v>
      </c>
      <c r="N19" s="24">
        <f t="shared" si="1"/>
        <v>0</v>
      </c>
      <c r="O19" s="13"/>
      <c r="P19" s="92">
        <f t="shared" si="2"/>
        <v>0</v>
      </c>
      <c r="Q19" s="82"/>
      <c r="R19" s="83">
        <v>0</v>
      </c>
      <c r="S19" s="24">
        <f t="shared" si="3"/>
        <v>0</v>
      </c>
      <c r="T19" s="13"/>
      <c r="U19" s="24">
        <f>I19+N19+S19</f>
        <v>0</v>
      </c>
      <c r="V19" s="10"/>
      <c r="W19" s="10"/>
    </row>
    <row r="20" spans="1:26">
      <c r="A20" s="10"/>
      <c r="B20" s="18" t="s">
        <v>23</v>
      </c>
      <c r="C20" s="18"/>
      <c r="D20" s="19"/>
      <c r="E20" s="14"/>
      <c r="F20" s="19"/>
      <c r="G20" s="43">
        <f>SUM(G15:G19)</f>
        <v>2</v>
      </c>
      <c r="H20" s="22">
        <f>SUM(H15:H19)</f>
        <v>4621</v>
      </c>
      <c r="I20" s="23">
        <f>SUM(I15:I19)</f>
        <v>20770.166666666668</v>
      </c>
      <c r="J20" s="14"/>
      <c r="K20" s="19"/>
      <c r="L20" s="43">
        <f>SUM(L15:L19)</f>
        <v>10</v>
      </c>
      <c r="M20" s="22">
        <f>SUM(M15:M19)</f>
        <v>4759.63</v>
      </c>
      <c r="N20" s="96">
        <f>SUM(N15:N19)</f>
        <v>106966.35833333334</v>
      </c>
      <c r="O20" s="14"/>
      <c r="P20" s="19"/>
      <c r="Q20" s="43">
        <f>SUM(Q15:Q19)</f>
        <v>1.2</v>
      </c>
      <c r="R20" s="23">
        <f>SUM(R15:R19)</f>
        <v>4902.7</v>
      </c>
      <c r="S20" s="23">
        <f>SUM(S15:S19)</f>
        <v>17633.5</v>
      </c>
      <c r="T20" s="14"/>
      <c r="U20" s="23">
        <f>SUM(U15:U19)</f>
        <v>145370.02500000002</v>
      </c>
      <c r="V20" s="10"/>
      <c r="W20" s="10"/>
    </row>
    <row r="21" spans="1:26">
      <c r="A21" s="10"/>
      <c r="B21" s="46"/>
      <c r="C21" s="2"/>
      <c r="D21" s="14"/>
      <c r="E21" s="2"/>
      <c r="F21" s="47"/>
      <c r="G21" s="48"/>
      <c r="H21" s="14"/>
      <c r="I21" s="14"/>
      <c r="J21" s="2"/>
      <c r="K21" s="47" t="s">
        <v>45</v>
      </c>
      <c r="L21" s="48"/>
      <c r="M21" s="14"/>
      <c r="N21" s="14"/>
      <c r="O21" s="2"/>
      <c r="P21" s="47"/>
      <c r="Q21" s="14"/>
      <c r="R21" s="14"/>
      <c r="S21" s="14"/>
      <c r="T21" s="14"/>
      <c r="U21" s="10"/>
      <c r="V21" s="10"/>
    </row>
    <row r="22" spans="1:26" s="8" customFormat="1">
      <c r="A22" s="11"/>
      <c r="B22" s="1" t="s">
        <v>12</v>
      </c>
      <c r="C22" s="2"/>
      <c r="D22" s="36"/>
      <c r="E22" s="36"/>
      <c r="F22" s="36"/>
      <c r="G22" s="110"/>
      <c r="H22" s="111"/>
      <c r="I22" s="36"/>
      <c r="J22" s="36"/>
      <c r="K22" s="36"/>
      <c r="L22" s="110"/>
      <c r="M22" s="111"/>
      <c r="N22" s="36"/>
      <c r="O22" s="36"/>
      <c r="P22" s="36"/>
      <c r="Q22" s="110"/>
      <c r="R22" s="111"/>
      <c r="S22" s="36"/>
      <c r="T22" s="1"/>
      <c r="U22" s="11"/>
      <c r="V22" s="11"/>
    </row>
    <row r="23" spans="1:26" ht="36">
      <c r="A23" s="10"/>
      <c r="B23" s="25" t="s">
        <v>2</v>
      </c>
      <c r="C23" s="28" t="s">
        <v>35</v>
      </c>
      <c r="D23" s="16"/>
      <c r="E23" s="16"/>
      <c r="F23" s="16"/>
      <c r="G23" s="53"/>
      <c r="H23" s="52" t="s">
        <v>39</v>
      </c>
      <c r="I23" s="58" t="s">
        <v>25</v>
      </c>
      <c r="J23" s="16"/>
      <c r="K23" s="16"/>
      <c r="L23" s="53"/>
      <c r="M23" s="52" t="s">
        <v>39</v>
      </c>
      <c r="N23" s="58" t="s">
        <v>25</v>
      </c>
      <c r="O23" s="16"/>
      <c r="P23" s="16"/>
      <c r="Q23" s="53"/>
      <c r="R23" s="52" t="s">
        <v>39</v>
      </c>
      <c r="S23" s="58" t="s">
        <v>25</v>
      </c>
      <c r="T23" s="16"/>
      <c r="U23" s="58" t="s">
        <v>22</v>
      </c>
      <c r="V23" s="10"/>
      <c r="W23" s="10"/>
    </row>
    <row r="24" spans="1:26">
      <c r="A24" s="10"/>
      <c r="B24" s="80"/>
      <c r="C24" s="71">
        <v>0</v>
      </c>
      <c r="D24" s="13"/>
      <c r="E24" s="13"/>
      <c r="F24" s="13"/>
      <c r="G24" s="13"/>
      <c r="H24" s="80">
        <v>0</v>
      </c>
      <c r="I24" s="24">
        <f>C24*H24</f>
        <v>0</v>
      </c>
      <c r="J24" s="13"/>
      <c r="K24" s="13"/>
      <c r="L24" s="13"/>
      <c r="M24" s="26">
        <v>0</v>
      </c>
      <c r="N24" s="24">
        <f>C24*M24</f>
        <v>0</v>
      </c>
      <c r="O24" s="13"/>
      <c r="P24" s="13"/>
      <c r="Q24" s="13"/>
      <c r="R24" s="87">
        <v>0</v>
      </c>
      <c r="S24" s="24">
        <f>C24*R24</f>
        <v>0</v>
      </c>
      <c r="T24" s="13"/>
      <c r="U24" s="24">
        <f>I24+N24+S24</f>
        <v>0</v>
      </c>
      <c r="V24" s="10"/>
      <c r="W24" s="10"/>
    </row>
    <row r="25" spans="1:26">
      <c r="A25" s="10"/>
      <c r="B25" s="81"/>
      <c r="C25" s="69">
        <v>0</v>
      </c>
      <c r="D25" s="13"/>
      <c r="E25" s="13"/>
      <c r="F25" s="13"/>
      <c r="G25" s="13"/>
      <c r="H25" s="81">
        <v>0</v>
      </c>
      <c r="I25" s="33">
        <f>C25*H25</f>
        <v>0</v>
      </c>
      <c r="J25" s="13"/>
      <c r="K25" s="13"/>
      <c r="L25" s="13"/>
      <c r="M25" s="34">
        <v>0</v>
      </c>
      <c r="N25" s="33">
        <f>C25*M25</f>
        <v>0</v>
      </c>
      <c r="O25" s="13"/>
      <c r="P25" s="13"/>
      <c r="Q25" s="13"/>
      <c r="R25" s="88">
        <v>0</v>
      </c>
      <c r="S25" s="33">
        <f>C25*R25</f>
        <v>0</v>
      </c>
      <c r="T25" s="13"/>
      <c r="U25" s="33">
        <f>I25+N25+S25</f>
        <v>0</v>
      </c>
      <c r="V25" s="10"/>
      <c r="W25" s="10"/>
    </row>
    <row r="26" spans="1:26">
      <c r="A26" s="10"/>
      <c r="B26" s="27"/>
      <c r="C26" s="31"/>
      <c r="D26" s="14"/>
      <c r="E26" s="14"/>
      <c r="F26" s="14"/>
      <c r="G26" s="14"/>
      <c r="H26" s="91"/>
      <c r="I26" s="23">
        <f>SUM(I24:I25)</f>
        <v>0</v>
      </c>
      <c r="J26" s="14"/>
      <c r="K26" s="14"/>
      <c r="L26" s="14"/>
      <c r="M26" s="91"/>
      <c r="N26" s="23">
        <f>SUM(N24:N25)</f>
        <v>0</v>
      </c>
      <c r="O26" s="14"/>
      <c r="P26" s="14"/>
      <c r="Q26" s="14"/>
      <c r="R26" s="91"/>
      <c r="S26" s="23">
        <f>SUM(S24:S25)</f>
        <v>0</v>
      </c>
      <c r="T26" s="14"/>
      <c r="U26" s="23">
        <f>SUM(U24:U25)</f>
        <v>0</v>
      </c>
      <c r="V26" s="10"/>
      <c r="W26" s="10"/>
    </row>
    <row r="27" spans="1:26" s="11" customFormat="1">
      <c r="B27" s="46"/>
      <c r="C27" s="15"/>
      <c r="D27" s="14"/>
      <c r="E27" s="14"/>
      <c r="F27" s="14"/>
      <c r="G27" s="14"/>
      <c r="H27" s="48"/>
      <c r="I27" s="14"/>
      <c r="J27" s="14"/>
      <c r="K27" s="14"/>
      <c r="L27" s="14"/>
      <c r="M27" s="2"/>
      <c r="N27" s="14"/>
      <c r="O27" s="14"/>
      <c r="P27" s="14"/>
      <c r="Q27" s="14"/>
      <c r="R27" s="14"/>
      <c r="S27" s="14"/>
      <c r="T27" s="14"/>
      <c r="U27" s="14"/>
    </row>
    <row r="28" spans="1:26" s="11" customFormat="1">
      <c r="B28" s="1" t="s">
        <v>13</v>
      </c>
      <c r="C28" s="2"/>
      <c r="D28" s="36"/>
      <c r="E28" s="36"/>
      <c r="F28" s="36"/>
      <c r="G28" s="36"/>
      <c r="H28" s="111"/>
      <c r="I28" s="111"/>
      <c r="J28" s="36"/>
      <c r="K28" s="36"/>
      <c r="L28" s="36"/>
      <c r="M28" s="111"/>
      <c r="N28" s="111"/>
      <c r="O28" s="36"/>
      <c r="P28" s="36"/>
      <c r="Q28" s="36"/>
      <c r="R28" s="111"/>
      <c r="S28" s="111"/>
      <c r="T28" s="36"/>
      <c r="U28" s="1"/>
    </row>
    <row r="29" spans="1:26" s="11" customFormat="1" ht="36">
      <c r="B29" s="25" t="s">
        <v>2</v>
      </c>
      <c r="C29" s="28" t="s">
        <v>36</v>
      </c>
      <c r="D29" s="16"/>
      <c r="E29" s="16"/>
      <c r="F29" s="16"/>
      <c r="G29" s="16"/>
      <c r="H29" s="20" t="s">
        <v>37</v>
      </c>
      <c r="I29" s="58" t="s">
        <v>26</v>
      </c>
      <c r="J29" s="16"/>
      <c r="K29" s="16"/>
      <c r="L29" s="16"/>
      <c r="M29" s="20" t="s">
        <v>37</v>
      </c>
      <c r="N29" s="58" t="s">
        <v>26</v>
      </c>
      <c r="O29" s="16"/>
      <c r="P29" s="16"/>
      <c r="Q29" s="16"/>
      <c r="R29" s="20" t="s">
        <v>37</v>
      </c>
      <c r="S29" s="58" t="s">
        <v>26</v>
      </c>
      <c r="T29" s="16"/>
      <c r="U29" s="58" t="s">
        <v>27</v>
      </c>
      <c r="Z29" s="57"/>
    </row>
    <row r="30" spans="1:26" s="11" customFormat="1">
      <c r="B30" s="81" t="s">
        <v>38</v>
      </c>
      <c r="C30" s="69">
        <v>0</v>
      </c>
      <c r="D30" s="13"/>
      <c r="E30" s="13"/>
      <c r="F30" s="13"/>
      <c r="G30" s="13"/>
      <c r="H30" s="81">
        <v>0</v>
      </c>
      <c r="I30" s="33">
        <f>C30*H30</f>
        <v>0</v>
      </c>
      <c r="J30" s="13"/>
      <c r="K30" s="13"/>
      <c r="L30" s="13"/>
      <c r="M30" s="34">
        <v>0</v>
      </c>
      <c r="N30" s="33">
        <f>C30*M30</f>
        <v>0</v>
      </c>
      <c r="O30" s="13"/>
      <c r="P30" s="13"/>
      <c r="Q30" s="13"/>
      <c r="R30" s="88">
        <v>0</v>
      </c>
      <c r="S30" s="33">
        <f>C30*R30</f>
        <v>0</v>
      </c>
      <c r="T30" s="13"/>
      <c r="U30" s="33">
        <f>I30+N30+S30</f>
        <v>0</v>
      </c>
    </row>
    <row r="31" spans="1:26" s="11" customFormat="1">
      <c r="B31" s="27"/>
      <c r="C31" s="31"/>
      <c r="D31" s="14"/>
      <c r="E31" s="14"/>
      <c r="F31" s="14"/>
      <c r="G31" s="14"/>
      <c r="H31" s="22"/>
      <c r="I31" s="23">
        <f>SUM(I30:I30)</f>
        <v>0</v>
      </c>
      <c r="J31" s="14"/>
      <c r="K31" s="14"/>
      <c r="L31" s="14"/>
      <c r="M31" s="19"/>
      <c r="N31" s="23">
        <f>SUM(N30:N30)</f>
        <v>0</v>
      </c>
      <c r="O31" s="14"/>
      <c r="P31" s="14"/>
      <c r="Q31" s="14"/>
      <c r="R31" s="23"/>
      <c r="S31" s="23">
        <f>SUM(S30:S30)</f>
        <v>0</v>
      </c>
      <c r="T31" s="14"/>
      <c r="U31" s="23">
        <f>SUM(U30:U30)</f>
        <v>0</v>
      </c>
    </row>
    <row r="32" spans="1:26" s="11" customFormat="1">
      <c r="B32" s="46"/>
      <c r="C32" s="15"/>
      <c r="D32" s="14"/>
      <c r="E32" s="14"/>
      <c r="F32" s="14"/>
      <c r="G32" s="48"/>
      <c r="H32" s="14"/>
      <c r="I32" s="14"/>
      <c r="J32" s="14"/>
      <c r="K32" s="14"/>
      <c r="L32" s="2"/>
      <c r="M32" s="14"/>
      <c r="N32" s="14"/>
      <c r="O32" s="14"/>
      <c r="P32" s="14"/>
      <c r="Q32" s="14"/>
      <c r="R32" s="14"/>
      <c r="S32" s="14"/>
      <c r="T32" s="14"/>
    </row>
    <row r="33" spans="1:23" s="8" customFormat="1">
      <c r="A33" s="11"/>
      <c r="B33" s="1" t="s">
        <v>34</v>
      </c>
      <c r="C33" s="2"/>
      <c r="D33" s="36"/>
      <c r="E33" s="36"/>
      <c r="F33" s="36"/>
      <c r="G33" s="110"/>
      <c r="H33" s="111"/>
      <c r="I33" s="36"/>
      <c r="J33" s="36"/>
      <c r="K33" s="36"/>
      <c r="L33" s="110"/>
      <c r="M33" s="111"/>
      <c r="N33" s="36"/>
      <c r="O33" s="36"/>
      <c r="P33" s="36"/>
      <c r="Q33" s="110"/>
      <c r="R33" s="111"/>
      <c r="S33" s="36"/>
      <c r="T33" s="1"/>
      <c r="U33" s="11"/>
      <c r="V33" s="11"/>
    </row>
    <row r="34" spans="1:23" ht="24">
      <c r="A34" s="10"/>
      <c r="B34" s="25" t="s">
        <v>2</v>
      </c>
      <c r="C34" s="28" t="s">
        <v>0</v>
      </c>
      <c r="D34" s="16"/>
      <c r="E34" s="16"/>
      <c r="F34" s="16"/>
      <c r="G34" s="53"/>
      <c r="H34" s="52" t="s">
        <v>1</v>
      </c>
      <c r="I34" s="58" t="s">
        <v>28</v>
      </c>
      <c r="J34" s="16"/>
      <c r="K34" s="16"/>
      <c r="L34" s="53"/>
      <c r="M34" s="52" t="s">
        <v>1</v>
      </c>
      <c r="N34" s="58" t="s">
        <v>28</v>
      </c>
      <c r="O34" s="16"/>
      <c r="P34" s="16"/>
      <c r="Q34" s="53"/>
      <c r="R34" s="52" t="s">
        <v>1</v>
      </c>
      <c r="S34" s="58" t="s">
        <v>28</v>
      </c>
      <c r="T34" s="16"/>
      <c r="U34" s="58" t="s">
        <v>29</v>
      </c>
      <c r="V34" s="10"/>
      <c r="W34" s="10"/>
    </row>
    <row r="35" spans="1:23">
      <c r="A35" s="10"/>
      <c r="B35" s="80"/>
      <c r="C35" s="71">
        <v>0</v>
      </c>
      <c r="D35" s="13"/>
      <c r="E35" s="13"/>
      <c r="F35" s="13"/>
      <c r="G35" s="13"/>
      <c r="H35" s="80">
        <v>0</v>
      </c>
      <c r="I35" s="24">
        <f t="shared" ref="I35:I41" si="4">C35*H35</f>
        <v>0</v>
      </c>
      <c r="J35" s="13"/>
      <c r="K35" s="13"/>
      <c r="L35" s="13"/>
      <c r="M35" s="26">
        <v>0</v>
      </c>
      <c r="N35" s="24">
        <f t="shared" ref="N35:N41" si="5">C35*M35</f>
        <v>0</v>
      </c>
      <c r="O35" s="13"/>
      <c r="P35" s="13"/>
      <c r="Q35" s="13"/>
      <c r="R35" s="87">
        <v>0</v>
      </c>
      <c r="S35" s="24">
        <f t="shared" ref="S35:S41" si="6">C35*R35</f>
        <v>0</v>
      </c>
      <c r="T35" s="13"/>
      <c r="U35" s="24">
        <f t="shared" ref="U35:U41" si="7">I35+N35+S35</f>
        <v>0</v>
      </c>
      <c r="V35" s="10"/>
      <c r="W35" s="10"/>
    </row>
    <row r="36" spans="1:23">
      <c r="A36" s="10"/>
      <c r="B36" s="81"/>
      <c r="C36" s="69">
        <v>0</v>
      </c>
      <c r="D36" s="13"/>
      <c r="E36" s="13"/>
      <c r="F36" s="13"/>
      <c r="G36" s="13"/>
      <c r="H36" s="81">
        <v>0</v>
      </c>
      <c r="I36" s="33">
        <f t="shared" si="4"/>
        <v>0</v>
      </c>
      <c r="J36" s="13"/>
      <c r="K36" s="13"/>
      <c r="L36" s="13"/>
      <c r="M36" s="34">
        <v>0</v>
      </c>
      <c r="N36" s="33">
        <f t="shared" si="5"/>
        <v>0</v>
      </c>
      <c r="O36" s="13"/>
      <c r="P36" s="13"/>
      <c r="Q36" s="13"/>
      <c r="R36" s="88">
        <v>0</v>
      </c>
      <c r="S36" s="33">
        <f t="shared" si="6"/>
        <v>0</v>
      </c>
      <c r="T36" s="13"/>
      <c r="U36" s="33">
        <f t="shared" si="7"/>
        <v>0</v>
      </c>
      <c r="V36" s="10"/>
      <c r="W36" s="10"/>
    </row>
    <row r="37" spans="1:23">
      <c r="A37" s="10"/>
      <c r="B37" s="81"/>
      <c r="C37" s="69">
        <v>0</v>
      </c>
      <c r="D37" s="13"/>
      <c r="E37" s="13"/>
      <c r="F37" s="13"/>
      <c r="G37" s="13"/>
      <c r="H37" s="81">
        <v>0</v>
      </c>
      <c r="I37" s="33">
        <f t="shared" si="4"/>
        <v>0</v>
      </c>
      <c r="J37" s="13"/>
      <c r="K37" s="13"/>
      <c r="L37" s="13"/>
      <c r="M37" s="34">
        <v>0</v>
      </c>
      <c r="N37" s="33">
        <f t="shared" si="5"/>
        <v>0</v>
      </c>
      <c r="O37" s="13"/>
      <c r="P37" s="13"/>
      <c r="Q37" s="13"/>
      <c r="R37" s="88">
        <v>0</v>
      </c>
      <c r="S37" s="33">
        <f t="shared" si="6"/>
        <v>0</v>
      </c>
      <c r="T37" s="13"/>
      <c r="U37" s="33">
        <f t="shared" si="7"/>
        <v>0</v>
      </c>
      <c r="V37" s="10"/>
      <c r="W37" s="10"/>
    </row>
    <row r="38" spans="1:23">
      <c r="A38" s="10"/>
      <c r="B38" s="81"/>
      <c r="C38" s="69">
        <v>0</v>
      </c>
      <c r="D38" s="13"/>
      <c r="E38" s="13"/>
      <c r="F38" s="13"/>
      <c r="G38" s="13"/>
      <c r="H38" s="81">
        <v>0</v>
      </c>
      <c r="I38" s="33">
        <f t="shared" si="4"/>
        <v>0</v>
      </c>
      <c r="J38" s="13"/>
      <c r="K38" s="13"/>
      <c r="L38" s="13"/>
      <c r="M38" s="34">
        <v>0</v>
      </c>
      <c r="N38" s="33">
        <f t="shared" si="5"/>
        <v>0</v>
      </c>
      <c r="O38" s="13"/>
      <c r="P38" s="13"/>
      <c r="Q38" s="13"/>
      <c r="R38" s="88">
        <v>0</v>
      </c>
      <c r="S38" s="33">
        <f t="shared" si="6"/>
        <v>0</v>
      </c>
      <c r="T38" s="13"/>
      <c r="U38" s="33">
        <f t="shared" si="7"/>
        <v>0</v>
      </c>
      <c r="V38" s="10"/>
      <c r="W38" s="10"/>
    </row>
    <row r="39" spans="1:23">
      <c r="A39" s="10"/>
      <c r="B39" s="81"/>
      <c r="C39" s="69">
        <v>0</v>
      </c>
      <c r="D39" s="13"/>
      <c r="E39" s="13"/>
      <c r="F39" s="13"/>
      <c r="G39" s="13"/>
      <c r="H39" s="81">
        <v>0</v>
      </c>
      <c r="I39" s="33">
        <f t="shared" si="4"/>
        <v>0</v>
      </c>
      <c r="J39" s="13"/>
      <c r="K39" s="13"/>
      <c r="L39" s="13"/>
      <c r="M39" s="34">
        <v>0</v>
      </c>
      <c r="N39" s="33">
        <f t="shared" si="5"/>
        <v>0</v>
      </c>
      <c r="O39" s="13"/>
      <c r="P39" s="13"/>
      <c r="Q39" s="13"/>
      <c r="R39" s="88">
        <v>0</v>
      </c>
      <c r="S39" s="33">
        <f t="shared" si="6"/>
        <v>0</v>
      </c>
      <c r="T39" s="13"/>
      <c r="U39" s="33">
        <f t="shared" si="7"/>
        <v>0</v>
      </c>
      <c r="V39" s="10"/>
      <c r="W39" s="10"/>
    </row>
    <row r="40" spans="1:23">
      <c r="A40" s="10"/>
      <c r="B40" s="81"/>
      <c r="C40" s="69">
        <v>0</v>
      </c>
      <c r="D40" s="13"/>
      <c r="E40" s="13"/>
      <c r="F40" s="13"/>
      <c r="G40" s="13"/>
      <c r="H40" s="81">
        <v>0</v>
      </c>
      <c r="I40" s="33">
        <f t="shared" si="4"/>
        <v>0</v>
      </c>
      <c r="J40" s="13"/>
      <c r="K40" s="13"/>
      <c r="L40" s="13"/>
      <c r="M40" s="34">
        <v>0</v>
      </c>
      <c r="N40" s="33">
        <f t="shared" si="5"/>
        <v>0</v>
      </c>
      <c r="O40" s="13"/>
      <c r="P40" s="13"/>
      <c r="Q40" s="13"/>
      <c r="R40" s="88">
        <v>0</v>
      </c>
      <c r="S40" s="33">
        <f t="shared" si="6"/>
        <v>0</v>
      </c>
      <c r="T40" s="13"/>
      <c r="U40" s="33">
        <f t="shared" si="7"/>
        <v>0</v>
      </c>
      <c r="V40" s="10"/>
      <c r="W40" s="10"/>
    </row>
    <row r="41" spans="1:23">
      <c r="A41" s="10"/>
      <c r="B41" s="81"/>
      <c r="C41" s="69">
        <v>0</v>
      </c>
      <c r="D41" s="13"/>
      <c r="E41" s="13"/>
      <c r="F41" s="13"/>
      <c r="G41" s="13"/>
      <c r="H41" s="81">
        <v>0</v>
      </c>
      <c r="I41" s="33">
        <f t="shared" si="4"/>
        <v>0</v>
      </c>
      <c r="J41" s="13"/>
      <c r="K41" s="13"/>
      <c r="L41" s="13"/>
      <c r="M41" s="34">
        <v>0</v>
      </c>
      <c r="N41" s="33">
        <f t="shared" si="5"/>
        <v>0</v>
      </c>
      <c r="O41" s="13"/>
      <c r="P41" s="13"/>
      <c r="Q41" s="13"/>
      <c r="R41" s="88">
        <v>0</v>
      </c>
      <c r="S41" s="33">
        <f t="shared" si="6"/>
        <v>0</v>
      </c>
      <c r="T41" s="13"/>
      <c r="U41" s="33">
        <f t="shared" si="7"/>
        <v>0</v>
      </c>
      <c r="V41" s="10"/>
      <c r="W41" s="10"/>
    </row>
    <row r="42" spans="1:23">
      <c r="A42" s="10"/>
      <c r="B42" s="27"/>
      <c r="C42" s="31"/>
      <c r="D42" s="14"/>
      <c r="E42" s="14"/>
      <c r="F42" s="14"/>
      <c r="G42" s="14"/>
      <c r="H42" s="22"/>
      <c r="I42" s="23">
        <f>SUM(I35:I41)</f>
        <v>0</v>
      </c>
      <c r="J42" s="14"/>
      <c r="K42" s="14"/>
      <c r="L42" s="14"/>
      <c r="M42" s="19"/>
      <c r="N42" s="23">
        <f>SUM(N35:N41)</f>
        <v>0</v>
      </c>
      <c r="O42" s="14"/>
      <c r="P42" s="14"/>
      <c r="Q42" s="14"/>
      <c r="R42" s="23"/>
      <c r="S42" s="23">
        <f>SUM(S35:S41)</f>
        <v>0</v>
      </c>
      <c r="T42" s="14"/>
      <c r="U42" s="23">
        <f>SUM(U35:U41)</f>
        <v>0</v>
      </c>
      <c r="V42" s="10"/>
      <c r="W42" s="10"/>
    </row>
    <row r="43" spans="1:23" s="8" customFormat="1">
      <c r="A43" s="11"/>
      <c r="B43" s="46"/>
      <c r="C43" s="15"/>
      <c r="D43" s="14"/>
      <c r="E43" s="14"/>
      <c r="F43" s="14"/>
      <c r="G43" s="14"/>
      <c r="H43" s="48"/>
      <c r="I43" s="14"/>
      <c r="J43" s="14"/>
      <c r="K43" s="14"/>
      <c r="L43" s="14"/>
      <c r="M43" s="2"/>
      <c r="N43" s="14"/>
      <c r="O43" s="14"/>
      <c r="P43" s="14"/>
      <c r="Q43" s="14"/>
      <c r="R43" s="14"/>
      <c r="S43" s="14"/>
      <c r="T43" s="14"/>
      <c r="U43" s="14"/>
      <c r="V43" s="11"/>
      <c r="W43" s="11"/>
    </row>
    <row r="44" spans="1:23" ht="30">
      <c r="A44" s="10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60" t="s">
        <v>33</v>
      </c>
      <c r="V44" s="10"/>
    </row>
    <row r="45" spans="1:23" ht="24">
      <c r="A45" s="10"/>
      <c r="B45" s="56" t="s">
        <v>20</v>
      </c>
      <c r="C45" s="30"/>
      <c r="D45" s="14"/>
      <c r="E45" s="14"/>
      <c r="F45" s="14"/>
      <c r="G45" s="14"/>
      <c r="H45" s="58" t="s">
        <v>30</v>
      </c>
      <c r="I45" s="23">
        <f>I20+I26+I31+I42</f>
        <v>20770.166666666668</v>
      </c>
      <c r="J45" s="14"/>
      <c r="K45" s="14"/>
      <c r="L45" s="14"/>
      <c r="M45" s="58" t="s">
        <v>31</v>
      </c>
      <c r="N45" s="29">
        <f>N20+N26+N31+N42</f>
        <v>106966.35833333334</v>
      </c>
      <c r="O45" s="17"/>
      <c r="P45" s="17"/>
      <c r="Q45" s="17"/>
      <c r="R45" s="59" t="s">
        <v>32</v>
      </c>
      <c r="S45" s="29">
        <f>S20+S26+S31+S42</f>
        <v>17633.5</v>
      </c>
      <c r="T45" s="17"/>
      <c r="U45" s="23">
        <f>U20+U26+U31+U42</f>
        <v>145370.02500000002</v>
      </c>
      <c r="V45" s="10"/>
      <c r="W45" s="10"/>
    </row>
    <row r="46" spans="1:23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</row>
    <row r="47" spans="1:23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</row>
    <row r="48" spans="1:23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</row>
    <row r="49" spans="1:19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</row>
    <row r="50" spans="1:19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</row>
  </sheetData>
  <mergeCells count="16">
    <mergeCell ref="G33:H33"/>
    <mergeCell ref="L33:M33"/>
    <mergeCell ref="Q33:R33"/>
    <mergeCell ref="F13:G13"/>
    <mergeCell ref="J13:K13"/>
    <mergeCell ref="N13:O13"/>
    <mergeCell ref="H28:I28"/>
    <mergeCell ref="M28:N28"/>
    <mergeCell ref="R28:S28"/>
    <mergeCell ref="B11:E11"/>
    <mergeCell ref="G10:I10"/>
    <mergeCell ref="L10:N10"/>
    <mergeCell ref="Q10:S10"/>
    <mergeCell ref="G22:H22"/>
    <mergeCell ref="L22:M22"/>
    <mergeCell ref="Q22:R22"/>
  </mergeCells>
  <pageMargins left="0.7" right="0.7" top="0.75" bottom="0.75" header="0.3" footer="0.3"/>
  <pageSetup scale="59" fitToHeight="2" orientation="landscape" r:id="rId1"/>
  <headerFooter>
    <oddFooter>Page &amp;P</oddFooter>
  </headerFooter>
  <rowBreaks count="1" manualBreakCount="1">
    <brk id="4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4CD6A8CC74D54596424C919ED56750" ma:contentTypeVersion="6" ma:contentTypeDescription="Create a new document." ma:contentTypeScope="" ma:versionID="90d94eeb4cce138373739034c0017f28">
  <xsd:schema xmlns:xsd="http://www.w3.org/2001/XMLSchema" xmlns:xs="http://www.w3.org/2001/XMLSchema" xmlns:p="http://schemas.microsoft.com/office/2006/metadata/properties" xmlns:ns3="05b4004c-61cd-47f8-b2e6-1ae50051c0f7" targetNamespace="http://schemas.microsoft.com/office/2006/metadata/properties" ma:root="true" ma:fieldsID="ea8ea26c29c67a45639496dd40320737" ns3:_="">
    <xsd:import namespace="05b4004c-61cd-47f8-b2e6-1ae50051c0f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b4004c-61cd-47f8-b2e6-1ae50051c0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89AE2D-1608-4BE3-B00A-609E9240F9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b4004c-61cd-47f8-b2e6-1ae50051c0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1D49CA6-35F3-4FC4-B4B3-5EF25DE80AEA}">
  <ds:schemaRefs>
    <ds:schemaRef ds:uri="05b4004c-61cd-47f8-b2e6-1ae50051c0f7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C56F856-4D00-4999-B393-8F373EDEC7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Bill &amp; Melinda Gates Foundation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Adam Crenshaw</dc:creator>
  <cp:lastModifiedBy>Sarah Giardina</cp:lastModifiedBy>
  <cp:lastPrinted>2019-09-10T12:45:57Z</cp:lastPrinted>
  <dcterms:created xsi:type="dcterms:W3CDTF">2010-06-28T18:30:14Z</dcterms:created>
  <dcterms:modified xsi:type="dcterms:W3CDTF">2022-04-21T15:12:01Z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0x010100FC4CD6A8CC74D54596424C919ED56750</vt:lpwstr>
  </property>
  <property fmtid="{D5CDD505-2E9C-101B-9397-08002B2CF9AE}" pid="3" name="Order">
    <vt:r8>5000</vt:r8>
  </property>
  <property fmtid="{D5CDD505-2E9C-101B-9397-08002B2CF9AE}" pid="4" name="_dlc_DocIdItemGuid">
    <vt:lpwstr>958dda63-cc5d-4fc3-bd3b-3aefc33ac996</vt:lpwstr>
  </property>
  <property fmtid="{D5CDD505-2E9C-101B-9397-08002B2CF9AE}" pid="5" name="MSIP_Label_852752cf-d49f-4823-b47c-7232a076d5ce_Enabled">
    <vt:lpwstr>True</vt:lpwstr>
  </property>
  <property fmtid="{D5CDD505-2E9C-101B-9397-08002B2CF9AE}" pid="6" name="MSIP_Label_852752cf-d49f-4823-b47c-7232a076d5ce_SiteId">
    <vt:lpwstr>e38fdd56-dd64-4d67-b048-e7c0ae321d11</vt:lpwstr>
  </property>
  <property fmtid="{D5CDD505-2E9C-101B-9397-08002B2CF9AE}" pid="7" name="MSIP_Label_852752cf-d49f-4823-b47c-7232a076d5ce_Owner">
    <vt:lpwstr>Kristina.Malzbender@gatesventures.com</vt:lpwstr>
  </property>
  <property fmtid="{D5CDD505-2E9C-101B-9397-08002B2CF9AE}" pid="8" name="MSIP_Label_852752cf-d49f-4823-b47c-7232a076d5ce_SetDate">
    <vt:lpwstr>2019-08-12T13:05:34.0101449Z</vt:lpwstr>
  </property>
  <property fmtid="{D5CDD505-2E9C-101B-9397-08002B2CF9AE}" pid="9" name="MSIP_Label_852752cf-d49f-4823-b47c-7232a076d5ce_Name">
    <vt:lpwstr>General</vt:lpwstr>
  </property>
  <property fmtid="{D5CDD505-2E9C-101B-9397-08002B2CF9AE}" pid="10" name="MSIP_Label_852752cf-d49f-4823-b47c-7232a076d5ce_Application">
    <vt:lpwstr>Microsoft Azure Information Protection</vt:lpwstr>
  </property>
  <property fmtid="{D5CDD505-2E9C-101B-9397-08002B2CF9AE}" pid="11" name="MSIP_Label_852752cf-d49f-4823-b47c-7232a076d5ce_ActionId">
    <vt:lpwstr>de8fc91d-29e4-4d94-b296-521755c240b4</vt:lpwstr>
  </property>
  <property fmtid="{D5CDD505-2E9C-101B-9397-08002B2CF9AE}" pid="12" name="MSIP_Label_852752cf-d49f-4823-b47c-7232a076d5ce_Extended_MSFT_Method">
    <vt:lpwstr>Automatic</vt:lpwstr>
  </property>
  <property fmtid="{D5CDD505-2E9C-101B-9397-08002B2CF9AE}" pid="13" name="Sensitivity">
    <vt:lpwstr>General</vt:lpwstr>
  </property>
</Properties>
</file>